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<sst xmlns="http://schemas.openxmlformats.org/spreadsheetml/2006/main" count="154" uniqueCount="127">
  <si>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</si>
  <si>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</si>
  <si>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</si>
  <si>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</si>
  <si>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</si>
  <si>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</si>
  <si>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</si>
  <si>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</si>
  <si>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</si>
  <si>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</si>
  <si>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</si>
  <si>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</si>
  <si>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</si>
  <si>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</si>
  <si>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</si>
  <si>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</si>
  <si>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</si>
  <si>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</si>
  <si>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</si>
  <si>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</si>
  <si>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</si>
  <si>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</si>
  <si>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</si>
  <si>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</si>
  <si>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</si>
  <si>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</si>
  <si>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</si>
  <si>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</si>
  <si>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</si>
  <si>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</si>
  <si>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</si>
  <si>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</si>
  <si>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</si>
  <si>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</si>
  <si>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</si>
  <si>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</si>
  <si>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</si>
  <si>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</si>
  <si>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</si>
  <si>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</si>
  <si>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</si>
  <si>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</si>
  <si>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</si>
  <si>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</si>
  <si>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</si>
  <si>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</si>
  <si>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</si>
  <si>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</si>
  <si>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</si>
  <si>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</si>
  <si>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</si>
  <si>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</si>
  <si>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</si>
  <si>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</si>
  <si>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</si>
  <si>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</si>
  <si>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</si>
  <si>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</si>
  <si>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</si>
  <si>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</si>
  <si>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</si>
  <si>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</si>
  <si>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</si>
  <si>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</si>
  <si>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</si>
  <si>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</si>
  <si>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</si>
  <si>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</si>
  <si>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</si>
  <si>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</si>
  <si>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</si>
  <si>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</si>
  <si>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</si>
  <si>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</si>
  <si>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</si>
  <si>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</si>
  <si>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</si>
  <si>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</si>
  <si>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</si>
  <si>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</si>
  <si>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</si>
  <si>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</si>
  <si>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</si>
  <si>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</si>
  <si>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</si>
  <si>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</si>
  <si>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</si>
  <si>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</si>
  <si>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</si>
  <si>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</si>
  <si>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</si>
  <si>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</si>
  <si>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</si>
  <si>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</si>
  <si>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</si>
  <si>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</si>
  <si>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</si>
  <si>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</si>
  <si>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</si>
  <si>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</si>
  <si>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</si>
  <si>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</si>
  <si>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</si>
  <si>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</si>
  <si>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</si>
  <si>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</si>
  <si>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</si>
  <si>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</si>
  <si>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</si>
  <si>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</si>
  <si>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</si>
  <si>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</si>
  <si>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</si>
  <si>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</si>
  <si>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</si>
  <si>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</si>
  <si>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</si>
  <si>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</si>
  <si>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</si>
  <si>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</si>
  <si>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</si>
  <si>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</si>
  <si>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</si>
  <si>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Євген Бруховський</t>
  </si>
  <si>
    <t>Юлія Кравчук</t>
  </si>
  <si>
    <t>041344-16-87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</si>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</sst>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&amp;L340F69D9&amp;C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748</v>
      </c>
      <c r="D6" s="96">
        <f>SUM(D7,D10,D13,D14,D15,D21,D24,D25,D18,D19,D20)</f>
        <v>755967.9</v>
      </c>
      <c r="E6" s="96">
        <f>SUM(E7,E10,E13,E14,E15,E21,E24,E25,E18,E19,E20)</f>
        <v>511</v>
      </c>
      <c r="F6" s="96">
        <f>SUM(F7,F10,F13,F14,F15,F21,F24,F25,F18,F19,F20)</f>
        <v>551194.18</v>
      </c>
      <c r="G6" s="96">
        <f>SUM(G7,G10,G13,G14,G15,G21,G24,G25,G18,G19,G20)</f>
        <v>25</v>
      </c>
      <c r="H6" s="96">
        <f>SUM(H7,H10,H13,H14,H15,H21,H24,H25,H18,H19,H20)</f>
        <v>26230</v>
      </c>
      <c r="I6" s="96">
        <f>SUM(I7,I10,I13,I14,I15,I21,I24,I25,I18,I19,I20)</f>
        <v>121</v>
      </c>
      <c r="J6" s="96">
        <f>SUM(J7,J10,J13,J14,J15,J21,J24,J25,J18,J19,J20)</f>
        <v>91843.02</v>
      </c>
      <c r="K6" s="96">
        <f>SUM(K7,K10,K13,K14,K15,K21,K24,K25,K18,K19,K20)</f>
        <v>121</v>
      </c>
      <c r="L6" s="96">
        <f>SUM(L7,L10,L13,L14,L15,L21,L24,L25,L18,L19,L20)</f>
        <v>105780.8</v>
      </c>
    </row>
    <row r="7" spans="1:12" ht="16.5" customHeight="1">
      <c r="A7" s="87">
        <v>2</v>
      </c>
      <c r="B7" s="90" t="s">
        <v>74</v>
      </c>
      <c r="C7" s="97">
        <v>305</v>
      </c>
      <c r="D7" s="97">
        <v>436802.1</v>
      </c>
      <c r="E7" s="97">
        <v>161</v>
      </c>
      <c r="F7" s="97">
        <v>284712.28</v>
      </c>
      <c r="G7" s="97">
        <v>9</v>
      </c>
      <c r="H7" s="97">
        <v>16956.6</v>
      </c>
      <c r="I7" s="97">
        <v>78</v>
      </c>
      <c r="J7" s="97">
        <v>72822.02</v>
      </c>
      <c r="K7" s="97">
        <v>73</v>
      </c>
      <c r="L7" s="97">
        <v>78154</v>
      </c>
    </row>
    <row r="8" spans="1:12" ht="16.5" customHeight="1">
      <c r="A8" s="87">
        <v>3</v>
      </c>
      <c r="B8" s="91" t="s">
        <v>75</v>
      </c>
      <c r="C8" s="97">
        <v>93</v>
      </c>
      <c r="D8" s="97">
        <v>207552.8</v>
      </c>
      <c r="E8" s="97">
        <v>76</v>
      </c>
      <c r="F8" s="97">
        <v>180365</v>
      </c>
      <c r="G8" s="97">
        <v>7</v>
      </c>
      <c r="H8" s="97">
        <v>13103</v>
      </c>
      <c r="I8" s="97">
        <v>8</v>
      </c>
      <c r="J8" s="97">
        <v>10105.62</v>
      </c>
      <c r="K8" s="97">
        <v>4</v>
      </c>
      <c r="L8" s="97">
        <v>9080</v>
      </c>
    </row>
    <row r="9" spans="1:12" ht="16.5" customHeight="1">
      <c r="A9" s="87">
        <v>4</v>
      </c>
      <c r="B9" s="91" t="s">
        <v>76</v>
      </c>
      <c r="C9" s="97">
        <v>212</v>
      </c>
      <c r="D9" s="97">
        <v>229249.3</v>
      </c>
      <c r="E9" s="97">
        <v>85</v>
      </c>
      <c r="F9" s="97">
        <v>104347.28</v>
      </c>
      <c r="G9" s="97">
        <v>2</v>
      </c>
      <c r="H9" s="97">
        <v>3853.6</v>
      </c>
      <c r="I9" s="97">
        <v>70</v>
      </c>
      <c r="J9" s="97">
        <v>62716.4</v>
      </c>
      <c r="K9" s="97">
        <v>69</v>
      </c>
      <c r="L9" s="97">
        <v>69074</v>
      </c>
    </row>
    <row r="10" spans="1:12" ht="19.5" customHeight="1">
      <c r="A10" s="87">
        <v>5</v>
      </c>
      <c r="B10" s="90" t="s">
        <v>77</v>
      </c>
      <c r="C10" s="97">
        <v>139</v>
      </c>
      <c r="D10" s="97">
        <v>153116</v>
      </c>
      <c r="E10" s="97">
        <v>134</v>
      </c>
      <c r="F10" s="97">
        <v>136535.3</v>
      </c>
      <c r="G10" s="97">
        <v>3</v>
      </c>
      <c r="H10" s="97">
        <v>2724</v>
      </c>
      <c r="I10" s="97">
        <v>5</v>
      </c>
      <c r="J10" s="97">
        <v>3632</v>
      </c>
      <c r="K10" s="97">
        <v>11</v>
      </c>
      <c r="L10" s="97">
        <v>12644.8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21338</v>
      </c>
      <c r="E11" s="97">
        <v>5</v>
      </c>
      <c r="F11" s="97">
        <v>11350</v>
      </c>
      <c r="G11" s="97"/>
      <c r="H11" s="97"/>
      <c r="I11" s="97">
        <v>3</v>
      </c>
      <c r="J11" s="97">
        <v>1816</v>
      </c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129</v>
      </c>
      <c r="D12" s="97">
        <v>131778</v>
      </c>
      <c r="E12" s="97">
        <v>129</v>
      </c>
      <c r="F12" s="97">
        <v>125185.3</v>
      </c>
      <c r="G12" s="97">
        <v>3</v>
      </c>
      <c r="H12" s="97">
        <v>2724</v>
      </c>
      <c r="I12" s="97">
        <v>2</v>
      </c>
      <c r="J12" s="97">
        <v>1816</v>
      </c>
      <c r="K12" s="97">
        <v>9</v>
      </c>
      <c r="L12" s="97">
        <v>8104.8</v>
      </c>
    </row>
    <row r="13" spans="1:12" ht="15" customHeight="1">
      <c r="A13" s="87">
        <v>8</v>
      </c>
      <c r="B13" s="90" t="s">
        <v>18</v>
      </c>
      <c r="C13" s="97">
        <v>124</v>
      </c>
      <c r="D13" s="97">
        <v>108618.8</v>
      </c>
      <c r="E13" s="97">
        <v>93</v>
      </c>
      <c r="F13" s="97">
        <v>85227.6</v>
      </c>
      <c r="G13" s="97">
        <v>12</v>
      </c>
      <c r="H13" s="97">
        <v>6322.4</v>
      </c>
      <c r="I13" s="97">
        <v>11</v>
      </c>
      <c r="J13" s="97">
        <v>9260</v>
      </c>
      <c r="K13" s="97">
        <v>8</v>
      </c>
      <c r="L13" s="97">
        <v>7264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49</v>
      </c>
      <c r="D15" s="97">
        <v>27694</v>
      </c>
      <c r="E15" s="97">
        <v>46</v>
      </c>
      <c r="F15" s="97">
        <v>27240</v>
      </c>
      <c r="G15" s="97"/>
      <c r="H15" s="97"/>
      <c r="I15" s="97"/>
      <c r="J15" s="97"/>
      <c r="K15" s="97">
        <v>3</v>
      </c>
      <c r="L15" s="97">
        <v>1816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9080</v>
      </c>
      <c r="E16" s="97">
        <v>8</v>
      </c>
      <c r="F16" s="97">
        <v>9080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41</v>
      </c>
      <c r="D17" s="97">
        <v>18614</v>
      </c>
      <c r="E17" s="97">
        <v>38</v>
      </c>
      <c r="F17" s="97">
        <v>18160</v>
      </c>
      <c r="G17" s="97"/>
      <c r="H17" s="97"/>
      <c r="I17" s="97"/>
      <c r="J17" s="97"/>
      <c r="K17" s="97">
        <v>3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131</v>
      </c>
      <c r="D18" s="97">
        <v>29737</v>
      </c>
      <c r="E18" s="97">
        <v>77</v>
      </c>
      <c r="F18" s="97">
        <v>17479</v>
      </c>
      <c r="G18" s="97">
        <v>1</v>
      </c>
      <c r="H18" s="97">
        <v>227</v>
      </c>
      <c r="I18" s="97">
        <v>27</v>
      </c>
      <c r="J18" s="97">
        <v>6129</v>
      </c>
      <c r="K18" s="97">
        <v>26</v>
      </c>
      <c r="L18" s="97">
        <v>5902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8248.6</v>
      </c>
      <c r="E39" s="96">
        <f>SUM(E40,E47,E48,E49)</f>
        <v>6</v>
      </c>
      <c r="F39" s="96">
        <f>SUM(F40,F47,F48,F49)</f>
        <v>4540.8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2800.6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8248.6</v>
      </c>
      <c r="E40" s="97">
        <f>SUM(E41,E44)</f>
        <v>6</v>
      </c>
      <c r="F40" s="97">
        <f>SUM(F41,F44)</f>
        <v>4540.8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2800.6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984.6</v>
      </c>
      <c r="E41" s="97"/>
      <c r="F41" s="97"/>
      <c r="G41" s="97"/>
      <c r="H41" s="97"/>
      <c r="I41" s="97"/>
      <c r="J41" s="97"/>
      <c r="K41" s="97">
        <v>1</v>
      </c>
      <c r="L41" s="97">
        <v>984.6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984.6</v>
      </c>
      <c r="E43" s="97"/>
      <c r="F43" s="97"/>
      <c r="G43" s="97"/>
      <c r="H43" s="97"/>
      <c r="I43" s="97"/>
      <c r="J43" s="97"/>
      <c r="K43" s="97">
        <v>1</v>
      </c>
      <c r="L43" s="97">
        <v>984.6</v>
      </c>
    </row>
    <row r="44" spans="1:12" ht="21" customHeight="1">
      <c r="A44" s="87">
        <v>39</v>
      </c>
      <c r="B44" s="90" t="s">
        <v>88</v>
      </c>
      <c r="C44" s="97">
        <v>6</v>
      </c>
      <c r="D44" s="97">
        <v>7264</v>
      </c>
      <c r="E44" s="97">
        <v>6</v>
      </c>
      <c r="F44" s="97">
        <v>4540.8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7264</v>
      </c>
      <c r="E46" s="97">
        <v>6</v>
      </c>
      <c r="F46" s="97">
        <v>4540.8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80</v>
      </c>
      <c r="D50" s="96">
        <f>SUM(D51:D54)</f>
        <v>2124.719999999999</v>
      </c>
      <c r="E50" s="96">
        <f>SUM(E51:E54)</f>
        <v>79</v>
      </c>
      <c r="F50" s="96">
        <f>SUM(F51:F54)</f>
        <v>2170.59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6.81</v>
      </c>
    </row>
    <row r="51" spans="1:12" ht="18.75" customHeight="1">
      <c r="A51" s="87">
        <v>46</v>
      </c>
      <c r="B51" s="90" t="s">
        <v>9</v>
      </c>
      <c r="C51" s="97">
        <v>53</v>
      </c>
      <c r="D51" s="97">
        <v>762.719999999999</v>
      </c>
      <c r="E51" s="97">
        <v>52</v>
      </c>
      <c r="F51" s="97">
        <v>780.69</v>
      </c>
      <c r="G51" s="97"/>
      <c r="H51" s="97"/>
      <c r="I51" s="97"/>
      <c r="J51" s="97"/>
      <c r="K51" s="97">
        <v>1</v>
      </c>
      <c r="L51" s="97">
        <v>6.81</v>
      </c>
    </row>
    <row r="52" spans="1:12" ht="27" customHeight="1">
      <c r="A52" s="87">
        <v>47</v>
      </c>
      <c r="B52" s="90" t="s">
        <v>10</v>
      </c>
      <c r="C52" s="97">
        <v>9</v>
      </c>
      <c r="D52" s="97">
        <v>612.9</v>
      </c>
      <c r="E52" s="97">
        <v>9</v>
      </c>
      <c r="F52" s="97">
        <v>612.9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9</v>
      </c>
      <c r="D53" s="97">
        <v>68.1</v>
      </c>
      <c r="E53" s="97">
        <v>9</v>
      </c>
      <c r="F53" s="97">
        <v>77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9</v>
      </c>
      <c r="D54" s="97">
        <v>681</v>
      </c>
      <c r="E54" s="97">
        <v>9</v>
      </c>
      <c r="F54" s="97">
        <v>700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427</v>
      </c>
      <c r="D55" s="96">
        <v>193824.4</v>
      </c>
      <c r="E55" s="96"/>
      <c r="F55" s="96"/>
      <c r="G55" s="96"/>
      <c r="H55" s="96"/>
      <c r="I55" s="96">
        <v>402</v>
      </c>
      <c r="J55" s="96">
        <v>182474.4</v>
      </c>
      <c r="K55" s="97">
        <v>25</v>
      </c>
      <c r="L55" s="96">
        <v>11350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1262</v>
      </c>
      <c r="D56" s="96">
        <f t="shared" si="0"/>
        <v>960165.62</v>
      </c>
      <c r="E56" s="96">
        <f t="shared" si="0"/>
        <v>596</v>
      </c>
      <c r="F56" s="96">
        <f t="shared" si="0"/>
        <v>557905.5700000001</v>
      </c>
      <c r="G56" s="96">
        <f t="shared" si="0"/>
        <v>25</v>
      </c>
      <c r="H56" s="96">
        <f t="shared" si="0"/>
        <v>26230</v>
      </c>
      <c r="I56" s="96">
        <f t="shared" si="0"/>
        <v>523</v>
      </c>
      <c r="J56" s="96">
        <f t="shared" si="0"/>
        <v>274317.42</v>
      </c>
      <c r="K56" s="96">
        <f t="shared" si="0"/>
        <v>150</v>
      </c>
      <c r="L56" s="96">
        <f t="shared" si="0"/>
        <v>119938.21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&amp;L340F69D9&amp;CФорма № 10, Підрозділ: Черняхівський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129</v>
      </c>
      <c r="F4" s="93">
        <f>SUM(F5:F25)</f>
        <v>104519.41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4616.6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6000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89</v>
      </c>
      <c r="F7" s="95">
        <v>71278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454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11268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2724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13</v>
      </c>
      <c r="F17" s="95">
        <v>7270.81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&amp;L340F69D9&amp;CФорма № 10, Підрозділ: Черняхівський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2022-01-21T13:07:42Z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10_00293_4.2021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340F69D9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