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<sst xmlns="http://schemas.openxmlformats.org/spreadsheetml/2006/main" count="152" uniqueCount="124">
  <si>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</si>
  <si>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</si>
  <si>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</si>
  <si>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</si>
  <si>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</si>
  <si>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</si>
  <si>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</si>
  <si>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</si>
  <si>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</si>
  <si>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</si>
  <si>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</si>
  <si>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</si>
  <si>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</si>
  <si>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</si>
  <si>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</si>
  <si>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</si>
  <si>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</si>
  <si>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</si>
  <si>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</si>
  <si>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</si>
  <si>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</si>
  <si>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</si>
  <si>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</si>
  <si>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</si>
  <si>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</si>
  <si>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</si>
  <si>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</si>
  <si>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</si>
  <si>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</si>
  <si>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</si>
  <si>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</si>
  <si>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</si>
  <si>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</si>
  <si>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</si>
  <si>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</si>
  <si>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</si>
  <si>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</si>
  <si>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</si>
  <si>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</si>
  <si>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</si>
  <si>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</si>
  <si>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</si>
  <si>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</si>
  <si>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</si>
  <si>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</si>
  <si>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</si>
  <si>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</si>
  <si>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</si>
  <si>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</si>
  <si>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</si>
  <si>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</si>
  <si>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</si>
  <si>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</si>
  <si>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</si>
  <si>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</si>
  <si>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</si>
  <si>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</si>
  <si>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</si>
  <si>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</si>
  <si>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</si>
  <si>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</si>
  <si>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</si>
  <si>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</si>
  <si>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</si>
  <si>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</si>
  <si>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</si>
  <si>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</si>
  <si>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</si>
  <si>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</si>
  <si>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</si>
  <si>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</si>
  <si>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</si>
  <si>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</si>
  <si>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</si>
  <si>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</si>
  <si>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</si>
  <si>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</si>
  <si>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</si>
  <si>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</si>
  <si>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</si>
  <si>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</si>
  <si>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</si>
  <si>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</si>
  <si>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</si>
  <si>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</si>
  <si>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</si>
  <si>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</si>
  <si>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</si>
  <si>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</si>
  <si>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</si>
  <si>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</si>
  <si>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</si>
  <si>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</si>
  <si>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</si>
  <si>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</si>
  <si>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</si>
  <si>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</si>
  <si>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</si>
  <si>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</si>
  <si>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</si>
  <si>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</si>
  <si>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</si>
  <si>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</si>
  <si>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</si>
  <si>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</si>
  <si>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</si>
  <si>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</si>
  <si>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</si>
  <si>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</si>
  <si>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</si>
  <si>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</si>
  <si>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</si>
  <si>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</si>
  <si>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</si>
  <si>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</si>
  <si>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</si>
  <si>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</si>
  <si>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</si>
  <si>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</si>
  <si>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</si>
  <si>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</si>
  <si>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О.Л. Супруненко</t>
  </si>
  <si>
    <t>Ю.А. Кравчук</t>
  </si>
  <si>
    <t>4 жовтня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</si>
</sst>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&amp;L039C28A7&amp;C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571</v>
      </c>
      <c r="D6" s="96">
        <f>SUM(D7,D10,D13,D14,D15,D20,D23,D24,D18,D19)</f>
        <v>533547.3399999993</v>
      </c>
      <c r="E6" s="96">
        <f>SUM(E7,E10,E13,E14,E15,E20,E23,E24,E18,E19)</f>
        <v>331</v>
      </c>
      <c r="F6" s="96">
        <f>SUM(F7,F10,F13,F14,F15,F20,F23,F24,F18,F19)</f>
        <v>344050.9300000001</v>
      </c>
      <c r="G6" s="96">
        <f>SUM(G7,G10,G13,G14,G15,G20,G23,G24,G18,G19)</f>
        <v>10</v>
      </c>
      <c r="H6" s="96">
        <f>SUM(H7,H10,H13,H14,H15,H20,H23,H24,H18,H19)</f>
        <v>9285.8</v>
      </c>
      <c r="I6" s="96">
        <f>SUM(I7,I10,I13,I14,I15,I20,I23,I24,I18,I19)</f>
        <v>101</v>
      </c>
      <c r="J6" s="96">
        <f>SUM(J7,J10,J13,J14,J15,J20,J23,J24,J18,J19)</f>
        <v>63618.29</v>
      </c>
      <c r="K6" s="96">
        <f>SUM(K7,K10,K13,K14,K15,K20,K23,K24,K18,K19)</f>
        <v>142</v>
      </c>
      <c r="L6" s="96">
        <f>SUM(L7,L10,L13,L14,L15,L20,L23,L24,L18,L19)</f>
        <v>112058.64000000019</v>
      </c>
    </row>
    <row r="7" spans="1:12" ht="16.5" customHeight="1">
      <c r="A7" s="87">
        <v>2</v>
      </c>
      <c r="B7" s="90" t="s">
        <v>75</v>
      </c>
      <c r="C7" s="97">
        <v>278</v>
      </c>
      <c r="D7" s="97">
        <v>370914.739999999</v>
      </c>
      <c r="E7" s="97">
        <v>140</v>
      </c>
      <c r="F7" s="97">
        <v>223170.32</v>
      </c>
      <c r="G7" s="97">
        <v>3</v>
      </c>
      <c r="H7" s="97">
        <v>4000</v>
      </c>
      <c r="I7" s="97">
        <v>58</v>
      </c>
      <c r="J7" s="97">
        <v>46721.29</v>
      </c>
      <c r="K7" s="97">
        <v>84</v>
      </c>
      <c r="L7" s="97">
        <v>91267.0400000002</v>
      </c>
    </row>
    <row r="8" spans="1:12" ht="16.5" customHeight="1">
      <c r="A8" s="87">
        <v>3</v>
      </c>
      <c r="B8" s="91" t="s">
        <v>76</v>
      </c>
      <c r="C8" s="97">
        <v>116</v>
      </c>
      <c r="D8" s="97">
        <v>216707.57</v>
      </c>
      <c r="E8" s="97">
        <v>107</v>
      </c>
      <c r="F8" s="97">
        <v>187724</v>
      </c>
      <c r="G8" s="97">
        <v>3</v>
      </c>
      <c r="H8" s="97">
        <v>4000</v>
      </c>
      <c r="I8" s="97">
        <v>3</v>
      </c>
      <c r="J8" s="97">
        <v>2402</v>
      </c>
      <c r="K8" s="97">
        <v>3</v>
      </c>
      <c r="L8" s="97">
        <v>17601.57</v>
      </c>
    </row>
    <row r="9" spans="1:12" ht="16.5" customHeight="1">
      <c r="A9" s="87">
        <v>4</v>
      </c>
      <c r="B9" s="91" t="s">
        <v>77</v>
      </c>
      <c r="C9" s="97">
        <v>162</v>
      </c>
      <c r="D9" s="97">
        <v>154207.17</v>
      </c>
      <c r="E9" s="97">
        <v>33</v>
      </c>
      <c r="F9" s="97">
        <v>35446.32</v>
      </c>
      <c r="G9" s="97"/>
      <c r="H9" s="97"/>
      <c r="I9" s="97">
        <v>55</v>
      </c>
      <c r="J9" s="97">
        <v>44319.29</v>
      </c>
      <c r="K9" s="97">
        <v>81</v>
      </c>
      <c r="L9" s="97">
        <v>73665.4700000001</v>
      </c>
    </row>
    <row r="10" spans="1:12" ht="19.5" customHeight="1">
      <c r="A10" s="87">
        <v>5</v>
      </c>
      <c r="B10" s="90" t="s">
        <v>78</v>
      </c>
      <c r="C10" s="97">
        <v>110</v>
      </c>
      <c r="D10" s="97">
        <v>83518.8000000002</v>
      </c>
      <c r="E10" s="97">
        <v>86</v>
      </c>
      <c r="F10" s="97">
        <v>64197.9100000001</v>
      </c>
      <c r="G10" s="97">
        <v>3</v>
      </c>
      <c r="H10" s="97">
        <v>3380</v>
      </c>
      <c r="I10" s="97">
        <v>13</v>
      </c>
      <c r="J10" s="97">
        <v>10090</v>
      </c>
      <c r="K10" s="97">
        <v>9</v>
      </c>
      <c r="L10" s="97">
        <v>6343.2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3</v>
      </c>
      <c r="F11" s="97">
        <v>4228.8</v>
      </c>
      <c r="G11" s="97"/>
      <c r="H11" s="97"/>
      <c r="I11" s="97">
        <v>2</v>
      </c>
      <c r="J11" s="97">
        <v>2466.8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105</v>
      </c>
      <c r="D12" s="97">
        <v>74708.8000000001</v>
      </c>
      <c r="E12" s="97">
        <v>83</v>
      </c>
      <c r="F12" s="97">
        <v>59969.1100000001</v>
      </c>
      <c r="G12" s="97">
        <v>3</v>
      </c>
      <c r="H12" s="97">
        <v>3380</v>
      </c>
      <c r="I12" s="97">
        <v>11</v>
      </c>
      <c r="J12" s="97">
        <v>7623.2</v>
      </c>
      <c r="K12" s="97">
        <v>9</v>
      </c>
      <c r="L12" s="97">
        <v>6343.2</v>
      </c>
    </row>
    <row r="13" spans="1:12" ht="15" customHeight="1">
      <c r="A13" s="87">
        <v>8</v>
      </c>
      <c r="B13" s="90" t="s">
        <v>18</v>
      </c>
      <c r="C13" s="97">
        <v>63</v>
      </c>
      <c r="D13" s="97">
        <v>44402.4</v>
      </c>
      <c r="E13" s="97">
        <v>53</v>
      </c>
      <c r="F13" s="97">
        <v>37289.5</v>
      </c>
      <c r="G13" s="97"/>
      <c r="H13" s="97"/>
      <c r="I13" s="97">
        <v>3</v>
      </c>
      <c r="J13" s="97">
        <v>2049.6</v>
      </c>
      <c r="K13" s="97">
        <v>6</v>
      </c>
      <c r="L13" s="97">
        <v>4228.8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49</v>
      </c>
      <c r="D15" s="97">
        <v>21144</v>
      </c>
      <c r="E15" s="97">
        <v>40</v>
      </c>
      <c r="F15" s="97">
        <v>16657</v>
      </c>
      <c r="G15" s="97">
        <v>4</v>
      </c>
      <c r="H15" s="97">
        <v>1905.8</v>
      </c>
      <c r="I15" s="97"/>
      <c r="J15" s="97"/>
      <c r="K15" s="97">
        <v>10</v>
      </c>
      <c r="L15" s="97">
        <v>3524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3524</v>
      </c>
      <c r="E16" s="97">
        <v>3</v>
      </c>
      <c r="F16" s="97">
        <v>2573</v>
      </c>
      <c r="G16" s="97">
        <v>1</v>
      </c>
      <c r="H16" s="97">
        <v>881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46</v>
      </c>
      <c r="D17" s="97">
        <v>17620</v>
      </c>
      <c r="E17" s="97">
        <v>37</v>
      </c>
      <c r="F17" s="97">
        <v>14084</v>
      </c>
      <c r="G17" s="97">
        <v>3</v>
      </c>
      <c r="H17" s="97">
        <v>1024.8</v>
      </c>
      <c r="I17" s="97"/>
      <c r="J17" s="97"/>
      <c r="K17" s="97">
        <v>10</v>
      </c>
      <c r="L17" s="97">
        <v>3524</v>
      </c>
    </row>
    <row r="18" spans="1:12" ht="21" customHeight="1">
      <c r="A18" s="87">
        <v>13</v>
      </c>
      <c r="B18" s="99" t="s">
        <v>107</v>
      </c>
      <c r="C18" s="97">
        <v>70</v>
      </c>
      <c r="D18" s="97">
        <v>12510.2</v>
      </c>
      <c r="E18" s="97">
        <v>12</v>
      </c>
      <c r="F18" s="97">
        <v>2736.2</v>
      </c>
      <c r="G18" s="97"/>
      <c r="H18" s="97"/>
      <c r="I18" s="97">
        <v>27</v>
      </c>
      <c r="J18" s="97">
        <v>4757.4</v>
      </c>
      <c r="K18" s="97">
        <v>32</v>
      </c>
      <c r="L18" s="97">
        <v>5638.4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/>
      <c r="F23" s="97"/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6</v>
      </c>
      <c r="D38" s="96">
        <f>SUM(D39,D46,D47,D48)</f>
        <v>6343.2</v>
      </c>
      <c r="E38" s="96">
        <f>SUM(E39,E46,E47,E48)</f>
        <v>5</v>
      </c>
      <c r="F38" s="96">
        <f>SUM(F39,F46,F47,F48)</f>
        <v>4902.4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1762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6</v>
      </c>
      <c r="D39" s="97">
        <f>SUM(D40,D43)</f>
        <v>6343.2</v>
      </c>
      <c r="E39" s="97">
        <f>SUM(E40,E43)</f>
        <v>5</v>
      </c>
      <c r="F39" s="97">
        <f>SUM(F40,F43)</f>
        <v>4902.4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1762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6343.2</v>
      </c>
      <c r="E43" s="97">
        <v>5</v>
      </c>
      <c r="F43" s="97">
        <v>4902.4</v>
      </c>
      <c r="G43" s="97"/>
      <c r="H43" s="97"/>
      <c r="I43" s="97">
        <v>1</v>
      </c>
      <c r="J43" s="97">
        <v>1762</v>
      </c>
      <c r="K43" s="97"/>
      <c r="L43" s="97"/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>
        <v>1</v>
      </c>
      <c r="F44" s="97">
        <v>704.8</v>
      </c>
      <c r="G44" s="97"/>
      <c r="H44" s="97"/>
      <c r="I44" s="97">
        <v>1</v>
      </c>
      <c r="J44" s="97">
        <v>1762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4</v>
      </c>
      <c r="F45" s="97">
        <v>4197.6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54</v>
      </c>
      <c r="D49" s="96">
        <f>SUM(D50:D53)</f>
        <v>1395.6100000000001</v>
      </c>
      <c r="E49" s="96">
        <f>SUM(E50:E53)</f>
        <v>51</v>
      </c>
      <c r="F49" s="96">
        <f>SUM(F50:F53)</f>
        <v>1320.12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3</v>
      </c>
      <c r="L49" s="96">
        <f>SUM(L50:L53)</f>
        <v>84.58</v>
      </c>
    </row>
    <row r="50" spans="1:12" ht="18.75" customHeight="1">
      <c r="A50" s="87">
        <v>45</v>
      </c>
      <c r="B50" s="90" t="s">
        <v>9</v>
      </c>
      <c r="C50" s="97">
        <v>24</v>
      </c>
      <c r="D50" s="97">
        <v>280.23</v>
      </c>
      <c r="E50" s="97">
        <v>22</v>
      </c>
      <c r="F50" s="97">
        <v>255.16</v>
      </c>
      <c r="G50" s="97"/>
      <c r="H50" s="97"/>
      <c r="I50" s="97"/>
      <c r="J50" s="97"/>
      <c r="K50" s="97">
        <v>2</v>
      </c>
      <c r="L50" s="97">
        <v>31.72</v>
      </c>
    </row>
    <row r="51" spans="1:12" ht="27" customHeight="1">
      <c r="A51" s="87">
        <v>46</v>
      </c>
      <c r="B51" s="90" t="s">
        <v>10</v>
      </c>
      <c r="C51" s="97">
        <v>6</v>
      </c>
      <c r="D51" s="97">
        <v>317.16</v>
      </c>
      <c r="E51" s="97">
        <v>5</v>
      </c>
      <c r="F51" s="97">
        <v>264.46</v>
      </c>
      <c r="G51" s="97"/>
      <c r="H51" s="97"/>
      <c r="I51" s="97"/>
      <c r="J51" s="97"/>
      <c r="K51" s="97">
        <v>1</v>
      </c>
      <c r="L51" s="97">
        <v>52.86</v>
      </c>
    </row>
    <row r="52" spans="1:12" ht="76.5" customHeight="1">
      <c r="A52" s="87">
        <v>47</v>
      </c>
      <c r="B52" s="90" t="s">
        <v>93</v>
      </c>
      <c r="C52" s="97">
        <v>7</v>
      </c>
      <c r="D52" s="97">
        <v>37.03</v>
      </c>
      <c r="E52" s="97">
        <v>7</v>
      </c>
      <c r="F52" s="97">
        <v>37.1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17</v>
      </c>
      <c r="D53" s="97">
        <v>761.19</v>
      </c>
      <c r="E53" s="97">
        <v>17</v>
      </c>
      <c r="F53" s="97">
        <v>763.4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260</v>
      </c>
      <c r="D54" s="96">
        <v>91623.9999999998</v>
      </c>
      <c r="E54" s="96"/>
      <c r="F54" s="96"/>
      <c r="G54" s="96"/>
      <c r="H54" s="96"/>
      <c r="I54" s="96">
        <v>259</v>
      </c>
      <c r="J54" s="96">
        <v>91271.5999999998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891</v>
      </c>
      <c r="D55" s="96">
        <f t="shared" si="0"/>
        <v>632910.149999999</v>
      </c>
      <c r="E55" s="96">
        <f t="shared" si="0"/>
        <v>387</v>
      </c>
      <c r="F55" s="96">
        <f t="shared" si="0"/>
        <v>350273.4500000001</v>
      </c>
      <c r="G55" s="96">
        <f t="shared" si="0"/>
        <v>10</v>
      </c>
      <c r="H55" s="96">
        <f t="shared" si="0"/>
        <v>9285.8</v>
      </c>
      <c r="I55" s="96">
        <f t="shared" si="0"/>
        <v>361</v>
      </c>
      <c r="J55" s="96">
        <f t="shared" si="0"/>
        <v>156651.8899999998</v>
      </c>
      <c r="K55" s="96">
        <f t="shared" si="0"/>
        <v>146</v>
      </c>
      <c r="L55" s="96">
        <f t="shared" si="0"/>
        <v>112495.62000000018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&amp;L039C28A7&amp;CФорма № 10, Підрозділ: Черняхівський районний суд Житомирської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137</v>
      </c>
      <c r="F4" s="93">
        <f>SUM(F5:F24)</f>
        <v>104910.08000000002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1409.6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824.86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100</v>
      </c>
      <c r="F7" s="95">
        <v>54501.48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30929.69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16</v>
      </c>
      <c r="F13" s="95">
        <v>11932.02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2845.63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</v>
      </c>
      <c r="F17" s="95">
        <v>1762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&amp;L039C28A7&amp;CФорма № 10, Підрозділ: Черняхівський районний суд Житомирської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2018-10-12T06:43:56Z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10_00293_3.2018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039C28A7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