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<sst xmlns="http://schemas.openxmlformats.org/spreadsheetml/2006/main" count="154" uniqueCount="127">
  <si>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</si>
  <si>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</si>
  <si>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</si>
  <si>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</si>
  <si>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</si>
  <si>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</si>
  <si>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</si>
  <si>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</si>
  <si>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</si>
  <si>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</si>
  <si>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</si>
  <si>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</si>
  <si>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</si>
  <si>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</si>
  <si>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</si>
  <si>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</si>
  <si>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</si>
  <si>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</si>
  <si>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</si>
  <si>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</si>
  <si>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</si>
  <si>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</si>
  <si>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</si>
  <si>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</si>
  <si>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</si>
  <si>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</si>
  <si>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</si>
  <si>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</si>
  <si>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</si>
  <si>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</si>
  <si>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</si>
  <si>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</si>
  <si>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</si>
  <si>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</si>
  <si>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</si>
  <si>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</si>
  <si>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</si>
  <si>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</si>
  <si>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</si>
  <si>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</si>
  <si>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</si>
  <si>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</si>
  <si>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</si>
  <si>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</si>
  <si>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</si>
  <si>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</si>
  <si>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</si>
  <si>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</si>
  <si>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</si>
  <si>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</si>
  <si>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</si>
  <si>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</si>
  <si>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</si>
  <si>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</si>
  <si>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</si>
  <si>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</si>
  <si>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</si>
  <si>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</si>
  <si>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</si>
  <si>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</si>
  <si>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</si>
  <si>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</si>
  <si>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</si>
  <si>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</si>
  <si>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</si>
  <si>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</si>
  <si>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</si>
  <si>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</si>
  <si>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</si>
  <si>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</si>
  <si>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</si>
  <si>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</si>
  <si>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</si>
  <si>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</si>
  <si>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</si>
  <si>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</si>
  <si>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</si>
  <si>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</si>
  <si>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</si>
  <si>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</si>
  <si>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</si>
  <si>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</si>
  <si>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</si>
  <si>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</si>
  <si>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</si>
  <si>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</si>
  <si>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</si>
  <si>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</si>
  <si>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</si>
  <si>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</si>
  <si>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</si>
  <si>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</si>
  <si>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</si>
  <si>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</si>
  <si>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</si>
  <si>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</si>
  <si>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</si>
  <si>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</si>
  <si>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</si>
  <si>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</si>
  <si>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</si>
  <si>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</si>
  <si>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</si>
  <si>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</si>
  <si>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</si>
  <si>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</si>
  <si>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</si>
  <si>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</si>
  <si>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</si>
  <si>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</si>
  <si>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</si>
  <si>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</si>
  <si>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</si>
  <si>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</si>
  <si>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</si>
  <si>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</si>
  <si>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</si>
  <si>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</si>
  <si>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</si>
  <si>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</si>
  <si>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</si>
  <si>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</si>
  <si>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</si>
  <si>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Є.Б. Бруховський</t>
  </si>
  <si>
    <t>Ю.А. Кравчук</t>
  </si>
  <si>
    <t>(04134) 4-16-87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</si>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</sst>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&amp;L3934C9A8&amp;C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746</v>
      </c>
      <c r="D6" s="96">
        <f>SUM(D7,D10,D13,D14,D15,D21,D24,D25,D18,D19,D20)</f>
        <v>668811.9400000012</v>
      </c>
      <c r="E6" s="96">
        <f>SUM(E7,E10,E13,E14,E15,E21,E24,E25,E18,E19,E20)</f>
        <v>485</v>
      </c>
      <c r="F6" s="96">
        <f>SUM(F7,F10,F13,F14,F15,F21,F24,F25,F18,F19,F20)</f>
        <v>518470.5900000002</v>
      </c>
      <c r="G6" s="96">
        <f>SUM(G7,G10,G13,G14,G15,G21,G24,G25,G18,G19,G20)</f>
        <v>9</v>
      </c>
      <c r="H6" s="96">
        <f>SUM(H7,H10,H13,H14,H15,H21,H24,H25,H18,H19,H20)</f>
        <v>11327.86</v>
      </c>
      <c r="I6" s="96">
        <f>SUM(I7,I10,I13,I14,I15,I21,I24,I25,I18,I19,I20)</f>
        <v>110</v>
      </c>
      <c r="J6" s="96">
        <f>SUM(J7,J10,J13,J14,J15,J21,J24,J25,J18,J19,J20)</f>
        <v>73746</v>
      </c>
      <c r="K6" s="96">
        <f>SUM(K7,K10,K13,K14,K15,K21,K24,K25,K18,K19,K20)</f>
        <v>159</v>
      </c>
      <c r="L6" s="96">
        <f>SUM(L7,L10,L13,L14,L15,L21,L24,L25,L18,L19,L20)</f>
        <v>111029.45</v>
      </c>
    </row>
    <row r="7" spans="1:12" ht="16.5" customHeight="1">
      <c r="A7" s="87">
        <v>2</v>
      </c>
      <c r="B7" s="90" t="s">
        <v>74</v>
      </c>
      <c r="C7" s="97">
        <v>286</v>
      </c>
      <c r="D7" s="97">
        <v>391131.390000001</v>
      </c>
      <c r="E7" s="97">
        <v>177</v>
      </c>
      <c r="F7" s="97">
        <v>292444.12</v>
      </c>
      <c r="G7" s="97">
        <v>6</v>
      </c>
      <c r="H7" s="97">
        <v>9214.66</v>
      </c>
      <c r="I7" s="97">
        <v>47</v>
      </c>
      <c r="J7" s="97">
        <v>51078.2</v>
      </c>
      <c r="K7" s="97">
        <v>64</v>
      </c>
      <c r="L7" s="97">
        <v>66942.5</v>
      </c>
    </row>
    <row r="8" spans="1:12" ht="16.5" customHeight="1">
      <c r="A8" s="87">
        <v>3</v>
      </c>
      <c r="B8" s="91" t="s">
        <v>75</v>
      </c>
      <c r="C8" s="97">
        <v>126</v>
      </c>
      <c r="D8" s="97">
        <v>250997.34</v>
      </c>
      <c r="E8" s="97">
        <v>114</v>
      </c>
      <c r="F8" s="97">
        <v>226824.34</v>
      </c>
      <c r="G8" s="97">
        <v>4</v>
      </c>
      <c r="H8" s="97">
        <v>7525</v>
      </c>
      <c r="I8" s="97">
        <v>1</v>
      </c>
      <c r="J8" s="97">
        <v>1921</v>
      </c>
      <c r="K8" s="97">
        <v>9</v>
      </c>
      <c r="L8" s="97">
        <v>17289</v>
      </c>
    </row>
    <row r="9" spans="1:12" ht="16.5" customHeight="1">
      <c r="A9" s="87">
        <v>4</v>
      </c>
      <c r="B9" s="91" t="s">
        <v>76</v>
      </c>
      <c r="C9" s="97">
        <v>160</v>
      </c>
      <c r="D9" s="97">
        <v>140134.05</v>
      </c>
      <c r="E9" s="97">
        <v>63</v>
      </c>
      <c r="F9" s="97">
        <v>65619.78</v>
      </c>
      <c r="G9" s="97">
        <v>2</v>
      </c>
      <c r="H9" s="97">
        <v>1689.66</v>
      </c>
      <c r="I9" s="97">
        <v>46</v>
      </c>
      <c r="J9" s="97">
        <v>49157.2</v>
      </c>
      <c r="K9" s="97">
        <v>55</v>
      </c>
      <c r="L9" s="97">
        <v>49653.5</v>
      </c>
    </row>
    <row r="10" spans="1:12" ht="19.5" customHeight="1">
      <c r="A10" s="87">
        <v>5</v>
      </c>
      <c r="B10" s="90" t="s">
        <v>77</v>
      </c>
      <c r="C10" s="97">
        <v>178</v>
      </c>
      <c r="D10" s="97">
        <v>151759</v>
      </c>
      <c r="E10" s="97">
        <v>155</v>
      </c>
      <c r="F10" s="97">
        <v>137766.27</v>
      </c>
      <c r="G10" s="97">
        <v>3</v>
      </c>
      <c r="H10" s="97">
        <v>2113.2</v>
      </c>
      <c r="I10" s="97">
        <v>11</v>
      </c>
      <c r="J10" s="97">
        <v>10373.4</v>
      </c>
      <c r="K10" s="97">
        <v>15</v>
      </c>
      <c r="L10" s="97">
        <v>16136.4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3</v>
      </c>
      <c r="F11" s="97">
        <v>13447</v>
      </c>
      <c r="G11" s="97"/>
      <c r="H11" s="97"/>
      <c r="I11" s="97">
        <v>2</v>
      </c>
      <c r="J11" s="97">
        <v>2689.4</v>
      </c>
      <c r="K11" s="97">
        <v>4</v>
      </c>
      <c r="L11" s="97">
        <v>7684</v>
      </c>
    </row>
    <row r="12" spans="1:12" ht="19.5" customHeight="1">
      <c r="A12" s="87">
        <v>7</v>
      </c>
      <c r="B12" s="91" t="s">
        <v>79</v>
      </c>
      <c r="C12" s="97">
        <v>169</v>
      </c>
      <c r="D12" s="97">
        <v>134470</v>
      </c>
      <c r="E12" s="97">
        <v>152</v>
      </c>
      <c r="F12" s="97">
        <v>124319.27</v>
      </c>
      <c r="G12" s="97">
        <v>3</v>
      </c>
      <c r="H12" s="97">
        <v>2113.2</v>
      </c>
      <c r="I12" s="97">
        <v>9</v>
      </c>
      <c r="J12" s="97">
        <v>7684</v>
      </c>
      <c r="K12" s="97">
        <v>11</v>
      </c>
      <c r="L12" s="97">
        <v>8452.4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63777.2000000001</v>
      </c>
      <c r="E13" s="97">
        <v>72</v>
      </c>
      <c r="F13" s="97">
        <v>55322.6000000001</v>
      </c>
      <c r="G13" s="97"/>
      <c r="H13" s="97"/>
      <c r="I13" s="97">
        <v>4</v>
      </c>
      <c r="J13" s="97">
        <v>3073.6</v>
      </c>
      <c r="K13" s="97">
        <v>8</v>
      </c>
      <c r="L13" s="97">
        <v>6147.2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78</v>
      </c>
      <c r="D15" s="97">
        <v>36114.8</v>
      </c>
      <c r="E15" s="97">
        <v>64</v>
      </c>
      <c r="F15" s="97">
        <v>28711.4</v>
      </c>
      <c r="G15" s="97"/>
      <c r="H15" s="97"/>
      <c r="I15" s="97"/>
      <c r="J15" s="97"/>
      <c r="K15" s="97">
        <v>15</v>
      </c>
      <c r="L15" s="97">
        <v>9220.8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9605</v>
      </c>
      <c r="E16" s="97">
        <v>4</v>
      </c>
      <c r="F16" s="97">
        <v>3842</v>
      </c>
      <c r="G16" s="97"/>
      <c r="H16" s="97"/>
      <c r="I16" s="97"/>
      <c r="J16" s="97"/>
      <c r="K16" s="97">
        <v>6</v>
      </c>
      <c r="L16" s="97">
        <v>5763</v>
      </c>
    </row>
    <row r="17" spans="1:12" ht="21" customHeight="1">
      <c r="A17" s="87">
        <v>12</v>
      </c>
      <c r="B17" s="91" t="s">
        <v>79</v>
      </c>
      <c r="C17" s="97">
        <v>68</v>
      </c>
      <c r="D17" s="97">
        <v>26509.8</v>
      </c>
      <c r="E17" s="97">
        <v>60</v>
      </c>
      <c r="F17" s="97">
        <v>24869.4</v>
      </c>
      <c r="G17" s="97"/>
      <c r="H17" s="97"/>
      <c r="I17" s="97"/>
      <c r="J17" s="97"/>
      <c r="K17" s="97">
        <v>9</v>
      </c>
      <c r="L17" s="97">
        <v>3457.8</v>
      </c>
    </row>
    <row r="18" spans="1:12" ht="21" customHeight="1">
      <c r="A18" s="87">
        <v>13</v>
      </c>
      <c r="B18" s="99" t="s">
        <v>104</v>
      </c>
      <c r="C18" s="97">
        <v>117</v>
      </c>
      <c r="D18" s="97">
        <v>22475.7</v>
      </c>
      <c r="E18" s="97">
        <v>14</v>
      </c>
      <c r="F18" s="97">
        <v>2689.4</v>
      </c>
      <c r="G18" s="97"/>
      <c r="H18" s="97"/>
      <c r="I18" s="97">
        <v>48</v>
      </c>
      <c r="J18" s="97">
        <v>9220.80000000001</v>
      </c>
      <c r="K18" s="97">
        <v>55</v>
      </c>
      <c r="L18" s="97">
        <v>10565.5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/>
      <c r="F19" s="97"/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1921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/>
      <c r="F23" s="97"/>
      <c r="G23" s="97"/>
      <c r="H23" s="97"/>
      <c r="I23" s="97"/>
      <c r="J23" s="97"/>
      <c r="K23" s="97">
        <v>1</v>
      </c>
      <c r="L23" s="97">
        <v>1921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8836.6</v>
      </c>
      <c r="E39" s="96">
        <f>SUM(E40,E47,E48,E49)</f>
        <v>3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8836.6</v>
      </c>
      <c r="E40" s="97">
        <f>SUM(E41,E44)</f>
        <v>3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8836.6</v>
      </c>
      <c r="E44" s="97">
        <v>3</v>
      </c>
      <c r="F44" s="97">
        <v>1536.8</v>
      </c>
      <c r="G44" s="97"/>
      <c r="H44" s="97"/>
      <c r="I44" s="97">
        <v>3</v>
      </c>
      <c r="J44" s="97">
        <v>2305.2</v>
      </c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>
        <v>3</v>
      </c>
      <c r="D45" s="97">
        <v>5763</v>
      </c>
      <c r="E45" s="97"/>
      <c r="F45" s="97"/>
      <c r="G45" s="97"/>
      <c r="H45" s="97"/>
      <c r="I45" s="97">
        <v>3</v>
      </c>
      <c r="J45" s="97">
        <v>2305.2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>
        <v>3</v>
      </c>
      <c r="F46" s="97">
        <v>1536.8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66</v>
      </c>
      <c r="D50" s="96">
        <f>SUM(D51:D54)</f>
        <v>962.3</v>
      </c>
      <c r="E50" s="96">
        <f>SUM(E51:E54)</f>
        <v>66</v>
      </c>
      <c r="F50" s="96">
        <f>SUM(F51:F54)</f>
        <v>972.47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44</v>
      </c>
      <c r="D51" s="97">
        <v>322.63</v>
      </c>
      <c r="E51" s="97">
        <v>44</v>
      </c>
      <c r="F51" s="97">
        <v>330.16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</v>
      </c>
      <c r="D53" s="97">
        <v>46.09</v>
      </c>
      <c r="E53" s="97">
        <v>7</v>
      </c>
      <c r="F53" s="97">
        <v>46.29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13</v>
      </c>
      <c r="D54" s="97">
        <v>478.32</v>
      </c>
      <c r="E54" s="97">
        <v>13</v>
      </c>
      <c r="F54" s="97">
        <v>480.76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571</v>
      </c>
      <c r="D55" s="96">
        <v>219378.200000002</v>
      </c>
      <c r="E55" s="96"/>
      <c r="F55" s="96"/>
      <c r="G55" s="96"/>
      <c r="H55" s="96"/>
      <c r="I55" s="96">
        <v>568</v>
      </c>
      <c r="J55" s="96">
        <v>218229.700000002</v>
      </c>
      <c r="K55" s="97">
        <v>3</v>
      </c>
      <c r="L55" s="96">
        <v>1152.6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1390</v>
      </c>
      <c r="D56" s="96">
        <f t="shared" si="0"/>
        <v>897989.0400000033</v>
      </c>
      <c r="E56" s="96">
        <f t="shared" si="0"/>
        <v>554</v>
      </c>
      <c r="F56" s="96">
        <f t="shared" si="0"/>
        <v>520979.86000000016</v>
      </c>
      <c r="G56" s="96">
        <f t="shared" si="0"/>
        <v>9</v>
      </c>
      <c r="H56" s="96">
        <f t="shared" si="0"/>
        <v>11327.86</v>
      </c>
      <c r="I56" s="96">
        <f t="shared" si="0"/>
        <v>681</v>
      </c>
      <c r="J56" s="96">
        <f t="shared" si="0"/>
        <v>294280.900000002</v>
      </c>
      <c r="K56" s="96">
        <f t="shared" si="0"/>
        <v>163</v>
      </c>
      <c r="L56" s="96">
        <f t="shared" si="0"/>
        <v>112950.45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&amp;L3934C9A8&amp;CФорма № 10, Підрозділ: Черняхівський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142</v>
      </c>
      <c r="F4" s="93">
        <f>SUM(F5:F25)</f>
        <v>88984.39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</v>
      </c>
      <c r="F5" s="95">
        <v>3265.7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1592.36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83</v>
      </c>
      <c r="F7" s="95">
        <v>49369.7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14105.88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9028.7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1536.8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2785.45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384.2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&amp;L3934C9A8&amp;CФорма № 10, Підрозділ: Черняхівський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2020-01-27T09:27:13Z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3CCC3560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