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<sst xmlns="http://schemas.openxmlformats.org/spreadsheetml/2006/main" count="154" uniqueCount="127">
  <si>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</si>
  <si>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</si>
  <si>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</si>
  <si>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</si>
  <si>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</si>
  <si>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</si>
  <si>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</si>
  <si>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</si>
  <si>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</si>
  <si>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</si>
  <si>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</si>
  <si>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</si>
  <si>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</si>
  <si>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</si>
  <si>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</si>
  <si>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</si>
  <si>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</si>
  <si>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</si>
  <si>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</si>
  <si>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</si>
  <si>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</si>
  <si>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</si>
  <si>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</si>
  <si>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</si>
  <si>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</si>
  <si>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</si>
  <si>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</si>
  <si>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</si>
  <si>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</si>
  <si>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</si>
  <si>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</si>
  <si>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</si>
  <si>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</si>
  <si>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</si>
  <si>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</si>
  <si>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</si>
  <si>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</si>
  <si>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</si>
  <si>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</si>
  <si>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</si>
  <si>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</si>
  <si>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</si>
  <si>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</si>
  <si>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</si>
  <si>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</si>
  <si>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</si>
  <si>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</si>
  <si>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</si>
  <si>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</si>
  <si>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</si>
  <si>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</si>
  <si>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</si>
  <si>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</si>
  <si>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</si>
  <si>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</si>
  <si>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</si>
  <si>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</si>
  <si>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</si>
  <si>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</si>
  <si>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</si>
  <si>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</si>
  <si>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</si>
  <si>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</si>
  <si>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</si>
  <si>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</si>
  <si>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</si>
  <si>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</si>
  <si>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</si>
  <si>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</si>
  <si>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</si>
  <si>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</si>
  <si>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</si>
  <si>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</si>
  <si>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</si>
  <si>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</si>
  <si>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</si>
  <si>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</si>
  <si>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</si>
  <si>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</si>
  <si>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</si>
  <si>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</si>
  <si>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</si>
  <si>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</si>
  <si>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</si>
  <si>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</si>
  <si>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</si>
  <si>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</si>
  <si>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</si>
  <si>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</si>
  <si>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</si>
  <si>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</si>
  <si>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</si>
  <si>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</si>
  <si>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</si>
  <si>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</si>
  <si>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</si>
  <si>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</si>
  <si>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</si>
  <si>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</si>
  <si>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</si>
  <si>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</si>
  <si>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</si>
  <si>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</si>
  <si>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</si>
  <si>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</si>
  <si>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</si>
  <si>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</si>
  <si>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</si>
  <si>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</si>
  <si>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</si>
  <si>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</si>
  <si>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</si>
  <si>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</si>
  <si>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</si>
  <si>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</si>
  <si>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</si>
  <si>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</si>
  <si>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</si>
  <si>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</si>
  <si>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</si>
  <si>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</si>
  <si>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</si>
  <si>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/>
  </si>
  <si>
    <t>Є.Б.Бруховський</t>
  </si>
  <si>
    <t>Ю.А. Кравчук</t>
  </si>
  <si>
    <t>04134-4-16-87</t>
  </si>
  <si>
    <t>1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</si>
</sst>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&amp;LD8FAC3D3&amp;C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305</v>
      </c>
      <c r="D6" s="96">
        <f>SUM(D7,D10,D13,D14,D15,D21,D24,D25,D18,D19,D20)</f>
        <v>333608.6</v>
      </c>
      <c r="E6" s="96">
        <f>SUM(E7,E10,E13,E14,E15,E21,E24,E25,E18,E19,E20)</f>
        <v>208</v>
      </c>
      <c r="F6" s="96">
        <f>SUM(F7,F10,F13,F14,F15,F21,F24,F25,F18,F19,F20)</f>
        <v>248884.71</v>
      </c>
      <c r="G6" s="96">
        <f>SUM(G7,G10,G13,G14,G15,G21,G24,G25,G18,G19,G20)</f>
        <v>7</v>
      </c>
      <c r="H6" s="96">
        <f>SUM(H7,H10,H13,H14,H15,H21,H24,H25,H18,H19,H20)</f>
        <v>5746.4</v>
      </c>
      <c r="I6" s="96">
        <f>SUM(I7,I10,I13,I14,I15,I21,I24,I25,I18,I19,I20)</f>
        <v>52</v>
      </c>
      <c r="J6" s="96">
        <f>SUM(J7,J10,J13,J14,J15,J21,J24,J25,J18,J19,J20)</f>
        <v>42659.22</v>
      </c>
      <c r="K6" s="96">
        <f>SUM(K7,K10,K13,K14,K15,K21,K24,K25,K18,K19,K20)</f>
        <v>50</v>
      </c>
      <c r="L6" s="96">
        <f>SUM(L7,L10,L13,L14,L15,L21,L24,L25,L18,L19,L20)</f>
        <v>41895.8</v>
      </c>
    </row>
    <row r="7" spans="1:12" ht="16.5" customHeight="1">
      <c r="A7" s="87">
        <v>2</v>
      </c>
      <c r="B7" s="90" t="s">
        <v>74</v>
      </c>
      <c r="C7" s="97">
        <v>142</v>
      </c>
      <c r="D7" s="97">
        <v>210977.8</v>
      </c>
      <c r="E7" s="97">
        <v>83</v>
      </c>
      <c r="F7" s="97">
        <v>147202.31</v>
      </c>
      <c r="G7" s="97">
        <v>2</v>
      </c>
      <c r="H7" s="97">
        <v>3056</v>
      </c>
      <c r="I7" s="97">
        <v>33</v>
      </c>
      <c r="J7" s="97">
        <v>33192.42</v>
      </c>
      <c r="K7" s="97">
        <v>29</v>
      </c>
      <c r="L7" s="97">
        <v>30840</v>
      </c>
    </row>
    <row r="8" spans="1:12" ht="16.5" customHeight="1">
      <c r="A8" s="87">
        <v>3</v>
      </c>
      <c r="B8" s="91" t="s">
        <v>75</v>
      </c>
      <c r="C8" s="97">
        <v>51</v>
      </c>
      <c r="D8" s="97">
        <v>113260.4</v>
      </c>
      <c r="E8" s="97">
        <v>44</v>
      </c>
      <c r="F8" s="97">
        <v>103412</v>
      </c>
      <c r="G8" s="97">
        <v>2</v>
      </c>
      <c r="H8" s="97">
        <v>3056</v>
      </c>
      <c r="I8" s="97">
        <v>4</v>
      </c>
      <c r="J8" s="97">
        <v>6613.22</v>
      </c>
      <c r="K8" s="97">
        <v>3</v>
      </c>
      <c r="L8" s="97">
        <v>6810</v>
      </c>
    </row>
    <row r="9" spans="1:12" ht="16.5" customHeight="1">
      <c r="A9" s="87">
        <v>4</v>
      </c>
      <c r="B9" s="91" t="s">
        <v>76</v>
      </c>
      <c r="C9" s="97">
        <v>91</v>
      </c>
      <c r="D9" s="97">
        <v>97717.4</v>
      </c>
      <c r="E9" s="97">
        <v>39</v>
      </c>
      <c r="F9" s="97">
        <v>43790.31</v>
      </c>
      <c r="G9" s="97"/>
      <c r="H9" s="97"/>
      <c r="I9" s="97">
        <v>29</v>
      </c>
      <c r="J9" s="97">
        <v>26579.2</v>
      </c>
      <c r="K9" s="97">
        <v>26</v>
      </c>
      <c r="L9" s="97">
        <v>24030</v>
      </c>
    </row>
    <row r="10" spans="1:12" ht="19.5" customHeight="1">
      <c r="A10" s="87">
        <v>5</v>
      </c>
      <c r="B10" s="90" t="s">
        <v>77</v>
      </c>
      <c r="C10" s="97">
        <v>56</v>
      </c>
      <c r="D10" s="97">
        <v>60567.2</v>
      </c>
      <c r="E10" s="97">
        <v>52</v>
      </c>
      <c r="F10" s="97">
        <v>54146.8</v>
      </c>
      <c r="G10" s="97">
        <v>1</v>
      </c>
      <c r="H10" s="97">
        <v>908</v>
      </c>
      <c r="I10" s="97">
        <v>4</v>
      </c>
      <c r="J10" s="97">
        <v>2724</v>
      </c>
      <c r="K10" s="97">
        <v>6</v>
      </c>
      <c r="L10" s="97">
        <v>5380.8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4540</v>
      </c>
      <c r="E11" s="97"/>
      <c r="F11" s="97"/>
      <c r="G11" s="97"/>
      <c r="H11" s="97"/>
      <c r="I11" s="97">
        <v>2</v>
      </c>
      <c r="J11" s="97">
        <v>908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54</v>
      </c>
      <c r="D12" s="97">
        <v>56027.2</v>
      </c>
      <c r="E12" s="97">
        <v>52</v>
      </c>
      <c r="F12" s="97">
        <v>54146.8</v>
      </c>
      <c r="G12" s="97">
        <v>1</v>
      </c>
      <c r="H12" s="97">
        <v>908</v>
      </c>
      <c r="I12" s="97">
        <v>2</v>
      </c>
      <c r="J12" s="97">
        <v>1816</v>
      </c>
      <c r="K12" s="97">
        <v>6</v>
      </c>
      <c r="L12" s="97">
        <v>5380.8</v>
      </c>
    </row>
    <row r="13" spans="1:12" ht="15" customHeight="1">
      <c r="A13" s="87">
        <v>8</v>
      </c>
      <c r="B13" s="90" t="s">
        <v>18</v>
      </c>
      <c r="C13" s="97">
        <v>45</v>
      </c>
      <c r="D13" s="97">
        <v>40725.6</v>
      </c>
      <c r="E13" s="97">
        <v>34</v>
      </c>
      <c r="F13" s="97">
        <v>31645.6</v>
      </c>
      <c r="G13" s="97">
        <v>4</v>
      </c>
      <c r="H13" s="97">
        <v>1782.4</v>
      </c>
      <c r="I13" s="97">
        <v>5</v>
      </c>
      <c r="J13" s="97">
        <v>4472.8</v>
      </c>
      <c r="K13" s="97">
        <v>2</v>
      </c>
      <c r="L13" s="97">
        <v>1816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20</v>
      </c>
      <c r="D15" s="97">
        <v>11804</v>
      </c>
      <c r="E15" s="97">
        <v>18</v>
      </c>
      <c r="F15" s="97">
        <v>11123</v>
      </c>
      <c r="G15" s="97"/>
      <c r="H15" s="97"/>
      <c r="I15" s="97"/>
      <c r="J15" s="97"/>
      <c r="K15" s="97">
        <v>2</v>
      </c>
      <c r="L15" s="97">
        <v>1362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4540</v>
      </c>
      <c r="E16" s="97">
        <v>4</v>
      </c>
      <c r="F16" s="97">
        <v>4540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16</v>
      </c>
      <c r="D17" s="97">
        <v>7264</v>
      </c>
      <c r="E17" s="97">
        <v>14</v>
      </c>
      <c r="F17" s="97">
        <v>6583</v>
      </c>
      <c r="G17" s="97"/>
      <c r="H17" s="97"/>
      <c r="I17" s="97"/>
      <c r="J17" s="97"/>
      <c r="K17" s="97">
        <v>2</v>
      </c>
      <c r="L17" s="97">
        <v>1362</v>
      </c>
    </row>
    <row r="18" spans="1:12" ht="21" customHeight="1">
      <c r="A18" s="87">
        <v>13</v>
      </c>
      <c r="B18" s="99" t="s">
        <v>104</v>
      </c>
      <c r="C18" s="97">
        <v>42</v>
      </c>
      <c r="D18" s="97">
        <v>9534</v>
      </c>
      <c r="E18" s="97">
        <v>21</v>
      </c>
      <c r="F18" s="97">
        <v>4767</v>
      </c>
      <c r="G18" s="97"/>
      <c r="H18" s="97"/>
      <c r="I18" s="97">
        <v>10</v>
      </c>
      <c r="J18" s="97">
        <v>2270</v>
      </c>
      <c r="K18" s="97">
        <v>11</v>
      </c>
      <c r="L18" s="97">
        <v>2497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5524.6</v>
      </c>
      <c r="E39" s="96">
        <f>SUM(E40,E47,E48,E49)</f>
        <v>5</v>
      </c>
      <c r="F39" s="96">
        <f>SUM(F40,F47,F48,F49)</f>
        <v>4086.8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984.6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5524.6</v>
      </c>
      <c r="E40" s="97">
        <f>SUM(E41,E44)</f>
        <v>5</v>
      </c>
      <c r="F40" s="97">
        <f>SUM(F41,F44)</f>
        <v>4086.8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984.6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984.6</v>
      </c>
      <c r="E41" s="97"/>
      <c r="F41" s="97"/>
      <c r="G41" s="97"/>
      <c r="H41" s="97"/>
      <c r="I41" s="97"/>
      <c r="J41" s="97"/>
      <c r="K41" s="97">
        <v>1</v>
      </c>
      <c r="L41" s="97">
        <v>984.6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984.6</v>
      </c>
      <c r="E43" s="97"/>
      <c r="F43" s="97"/>
      <c r="G43" s="97"/>
      <c r="H43" s="97"/>
      <c r="I43" s="97"/>
      <c r="J43" s="97"/>
      <c r="K43" s="97">
        <v>1</v>
      </c>
      <c r="L43" s="97">
        <v>984.6</v>
      </c>
    </row>
    <row r="44" spans="1:12" ht="21" customHeight="1">
      <c r="A44" s="87">
        <v>39</v>
      </c>
      <c r="B44" s="90" t="s">
        <v>88</v>
      </c>
      <c r="C44" s="97">
        <v>3</v>
      </c>
      <c r="D44" s="97">
        <v>4540</v>
      </c>
      <c r="E44" s="97">
        <v>5</v>
      </c>
      <c r="F44" s="97">
        <v>4086.8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4540</v>
      </c>
      <c r="E46" s="97">
        <v>5</v>
      </c>
      <c r="F46" s="97">
        <v>4086.8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34</v>
      </c>
      <c r="D50" s="96">
        <f>SUM(D51:D54)</f>
        <v>1075.98</v>
      </c>
      <c r="E50" s="96">
        <f>SUM(E51:E54)</f>
        <v>33</v>
      </c>
      <c r="F50" s="96">
        <f>SUM(F51:F54)</f>
        <v>1088.6399999999999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1</v>
      </c>
      <c r="L50" s="96">
        <f>SUM(L51:L54)</f>
        <v>6.81</v>
      </c>
    </row>
    <row r="51" spans="1:12" ht="18.75" customHeight="1">
      <c r="A51" s="87">
        <v>46</v>
      </c>
      <c r="B51" s="90" t="s">
        <v>9</v>
      </c>
      <c r="C51" s="97">
        <v>21</v>
      </c>
      <c r="D51" s="97">
        <v>224.73</v>
      </c>
      <c r="E51" s="97">
        <v>20</v>
      </c>
      <c r="F51" s="97">
        <v>221.24</v>
      </c>
      <c r="G51" s="97"/>
      <c r="H51" s="97"/>
      <c r="I51" s="97"/>
      <c r="J51" s="97"/>
      <c r="K51" s="97">
        <v>1</v>
      </c>
      <c r="L51" s="97">
        <v>6.81</v>
      </c>
    </row>
    <row r="52" spans="1:12" ht="27" customHeight="1">
      <c r="A52" s="87">
        <v>47</v>
      </c>
      <c r="B52" s="90" t="s">
        <v>10</v>
      </c>
      <c r="C52" s="97">
        <v>4</v>
      </c>
      <c r="D52" s="97">
        <v>272.4</v>
      </c>
      <c r="E52" s="97">
        <v>4</v>
      </c>
      <c r="F52" s="97">
        <v>272.4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13.62</v>
      </c>
      <c r="E53" s="97">
        <v>2</v>
      </c>
      <c r="F53" s="97">
        <v>14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7</v>
      </c>
      <c r="D54" s="97">
        <v>565.23</v>
      </c>
      <c r="E54" s="97">
        <v>7</v>
      </c>
      <c r="F54" s="97">
        <v>581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208</v>
      </c>
      <c r="D55" s="96">
        <v>94398.4</v>
      </c>
      <c r="E55" s="96"/>
      <c r="F55" s="96"/>
      <c r="G55" s="96"/>
      <c r="H55" s="96"/>
      <c r="I55" s="96">
        <v>202</v>
      </c>
      <c r="J55" s="96">
        <v>91674.4</v>
      </c>
      <c r="K55" s="97">
        <v>6</v>
      </c>
      <c r="L55" s="96">
        <v>2724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551</v>
      </c>
      <c r="D56" s="96">
        <f t="shared" si="0"/>
        <v>434607.57999999996</v>
      </c>
      <c r="E56" s="96">
        <f t="shared" si="0"/>
        <v>246</v>
      </c>
      <c r="F56" s="96">
        <f t="shared" si="0"/>
        <v>254060.15</v>
      </c>
      <c r="G56" s="96">
        <f t="shared" si="0"/>
        <v>7</v>
      </c>
      <c r="H56" s="96">
        <f t="shared" si="0"/>
        <v>5746.4</v>
      </c>
      <c r="I56" s="96">
        <f t="shared" si="0"/>
        <v>254</v>
      </c>
      <c r="J56" s="96">
        <f t="shared" si="0"/>
        <v>134333.62</v>
      </c>
      <c r="K56" s="96">
        <f t="shared" si="0"/>
        <v>58</v>
      </c>
      <c r="L56" s="96">
        <f t="shared" si="0"/>
        <v>45611.21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&amp;LD8FAC3D3&amp;CФорма № 10, Підрозділ: Черняхівський районний суд Житомирської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49</v>
      </c>
      <c r="F4" s="93">
        <f>SUM(F5:F25)</f>
        <v>37910.409999999996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984.6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34</v>
      </c>
      <c r="F7" s="95">
        <v>27467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454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4458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1816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1822.81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&amp;LD8FAC3D3&amp;CФорма № 10, Підрозділ: Черняхівський районний суд Житомирської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2021-07-09T09:13:45Z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10_00293_2.2021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D8FAC3D3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