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<sst xmlns="http://schemas.openxmlformats.org/spreadsheetml/2006/main" count="187" uniqueCount="158">
  <si>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</si>
  <si>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</si>
  <si>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</si>
  <si>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</si>
  <si>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</si>
  <si>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</si>
  <si>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</si>
  <si>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</si>
  <si>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</si>
  <si>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</si>
  <si>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</si>
  <si>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</si>
  <si>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</si>
  <si>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</si>
  <si>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</si>
  <si>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</si>
  <si>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</si>
  <si>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</si>
  <si>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</si>
  <si>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</si>
  <si>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</si>
  <si>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</si>
  <si>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</si>
  <si>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</si>
  <si>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</si>
  <si>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</si>
  <si>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</si>
  <si>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</si>
  <si>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</si>
  <si>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</si>
  <si>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</si>
  <si>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</si>
  <si>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</si>
  <si>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</si>
  <si>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</si>
  <si>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</si>
  <si>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</si>
  <si>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</si>
  <si>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</si>
  <si>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</si>
  <si>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</si>
  <si>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</si>
  <si>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</si>
  <si>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</si>
  <si>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</si>
  <si>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</si>
  <si>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</si>
  <si>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</si>
  <si>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</si>
  <si>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</si>
  <si>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</si>
  <si>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</si>
  <si>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</si>
  <si>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</si>
  <si>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</si>
  <si>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</si>
  <si>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</si>
  <si>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</si>
  <si>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</si>
  <si>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</si>
  <si>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</si>
  <si>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</si>
  <si>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</si>
  <si>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</si>
  <si>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</si>
  <si>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</si>
  <si>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</si>
  <si>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</si>
  <si>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</si>
  <si>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</si>
  <si>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</si>
  <si>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</si>
  <si>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</si>
  <si>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</si>
  <si>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</si>
  <si>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</si>
  <si>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</si>
  <si>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</si>
  <si>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</si>
  <si>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</si>
  <si>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</si>
  <si>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</si>
  <si>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</si>
  <si>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</si>
  <si>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</si>
  <si>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</si>
  <si>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</si>
  <si>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</si>
  <si>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</si>
  <si>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</si>
  <si>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</si>
  <si>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</si>
  <si>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</si>
  <si>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</si>
  <si>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</si>
  <si>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</si>
  <si>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</si>
  <si>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</si>
  <si>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</si>
  <si>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</si>
  <si>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</si>
  <si>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</si>
  <si>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</si>
  <si>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</si>
  <si>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</si>
  <si>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</si>
  <si>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</si>
  <si>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</si>
  <si>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</si>
  <si>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</si>
  <si>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</si>
  <si>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</si>
  <si>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</si>
  <si>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</si>
  <si>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</si>
  <si>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</si>
  <si>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</si>
  <si>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</si>
  <si>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</si>
  <si>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</si>
  <si>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</si>
  <si>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</si>
  <si>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</si>
  <si>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</si>
  <si>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</si>
  <si>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Черняхівський районний суд Житомирської області</t>
  </si>
  <si>
    <t>12301. Житомирська область.смт. Черняхів</t>
  </si>
  <si>
    <t>вул. Слобідська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</si>
  <si>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</si>
  <si>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</si>
  <si>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</si>
  <si>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</si>
  <si>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</si>
  <si>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</si>
  <si>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</si>
  <si>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</si>
  <si>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</si>
  <si>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</si>
  <si>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</si>
  <si>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</si>
  <si>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</si>
  <si>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</si>
  <si>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</si>
  <si>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</si>
  <si>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</si>
  <si>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</si>
  <si>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</si>
  <si>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</si>
  <si>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</si>
  <si>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</si>
  <si>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</si>
  <si>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</si>
  <si>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</si>
  <si>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</si>
  <si>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Євген БРУХОВСЬКИЙ</t>
  </si>
  <si>
    <t>Юлія КРАВЧУК</t>
  </si>
  <si>
    <t>(04134) 4-16-87</t>
  </si>
  <si>
    <t>4 січня 2023 року</t>
  </si>
</sst>
</file>

<file path=xl/styles.xml><?xml version="1.0" encoding="utf-8"?>
<styleSheet xmlns="http://schemas.openxmlformats.org/spreadsheetml/2006/main">
  <numFmts count="6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₽&quot;;\-#,##0\ &quot;₽&quot;"/>
    <numFmt numFmtId="167" formatCode="#,##0\ &quot;₽&quot;;[Red]\-#,##0\ &quot;₽&quot;"/>
    <numFmt numFmtId="168" formatCode="#,##0.00\ &quot;₽&quot;;\-#,##0.00\ &quot;₽&quot;"/>
    <numFmt numFmtId="169" formatCode="#,##0.00\ &quot;₽&quot;;[Red]\-#,##0.00\ &quot;₽&quot;"/>
    <numFmt numFmtId="170" formatCode="_-* #,##0\ &quot;₽&quot;_-;\-* #,##0\ &quot;₽&quot;_-;_-* &quot;-&quot;\ &quot;₽&quot;_-;_-@_-"/>
    <numFmt numFmtId="171" formatCode="_-* #,##0.00\ &quot;₽&quot;_-;\-* #,##0.00\ &quot;₽&quot;_-;_-* &quot;-&quot;??\ &quot;₽&quot;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63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58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60" fillId="0" borderId="22" xfId="0" applyFont="1" applyFill="1" applyBorder="1" applyAlignment="1">
      <alignment horizontal="left" vertical="center" wrapText="1"/>
    </xf>
    <xf numFmtId="0" fontId="58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1" fillId="0" borderId="20" xfId="0" applyNumberFormat="1" applyFont="1" applyFill="1" applyBorder="1" applyAlignment="1" applyProtection="1">
      <alignment horizontal="center" vertical="center" wrapText="1"/>
      <protection/>
    </xf>
    <xf numFmtId="1" fontId="61" fillId="0" borderId="21" xfId="0" applyNumberFormat="1" applyFont="1" applyFill="1" applyBorder="1" applyAlignment="1" applyProtection="1">
      <alignment horizontal="center" vertical="center" wrapText="1"/>
      <protection/>
    </xf>
    <xf numFmtId="0" fontId="62" fillId="0" borderId="23" xfId="0" applyNumberFormat="1" applyFont="1" applyFill="1" applyBorder="1" applyAlignment="1" applyProtection="1">
      <alignment horizontal="center" vertical="center" wrapText="1"/>
      <protection/>
    </xf>
    <xf numFmtId="0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3" xfId="0" applyNumberFormat="1" applyFont="1" applyFill="1" applyBorder="1" applyAlignment="1" applyProtection="1">
      <alignment horizontal="center" vertical="center" wrapText="1"/>
      <protection/>
    </xf>
    <xf numFmtId="1" fontId="62" fillId="0" borderId="22" xfId="0" applyNumberFormat="1" applyFont="1" applyFill="1" applyBorder="1" applyAlignment="1" applyProtection="1">
      <alignment horizontal="center" vertical="center" wrapText="1"/>
      <protection/>
    </xf>
    <xf numFmtId="0" fontId="62" fillId="0" borderId="20" xfId="0" applyNumberFormat="1" applyFont="1" applyFill="1" applyBorder="1" applyAlignment="1" applyProtection="1">
      <alignment horizontal="center" vertical="center" wrapText="1"/>
      <protection/>
    </xf>
    <xf numFmtId="0" fontId="62" fillId="0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21" xfId="0" applyNumberFormat="1" applyFont="1" applyFill="1" applyBorder="1" applyAlignment="1" applyProtection="1">
      <alignment horizontal="center" vertical="center" wrapText="1"/>
      <protection/>
    </xf>
    <xf numFmtId="1" fontId="62" fillId="0" borderId="20" xfId="0" applyNumberFormat="1" applyFont="1" applyFill="1" applyBorder="1" applyAlignment="1" applyProtection="1">
      <alignment horizontal="center" vertical="center" wrapText="1"/>
      <protection/>
    </xf>
    <xf numFmtId="1" fontId="62" fillId="0" borderId="15" xfId="0" applyNumberFormat="1" applyFont="1" applyFill="1" applyBorder="1" applyAlignment="1" applyProtection="1">
      <alignment horizontal="center" vertical="center" wrapText="1"/>
      <protection/>
    </xf>
    <xf numFmtId="1" fontId="62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9" t="s">
        <v>39</v>
      </c>
      <c r="C3" s="109"/>
      <c r="D3" s="109"/>
      <c r="E3" s="109"/>
      <c r="F3" s="109"/>
      <c r="G3" s="109"/>
      <c r="H3" s="109"/>
    </row>
    <row r="4" spans="2:8" ht="18.75" customHeight="1">
      <c r="B4" s="110"/>
      <c r="C4" s="110"/>
      <c r="D4" s="110"/>
      <c r="E4" s="110"/>
      <c r="F4" s="110"/>
      <c r="G4" s="110"/>
      <c r="H4" s="110"/>
    </row>
    <row r="5" spans="2:8" ht="18.75" customHeight="1">
      <c r="B5" s="3"/>
      <c r="C5" s="3"/>
      <c r="D5" s="120" t="s">
        <v>124</v>
      </c>
      <c r="E5" s="120"/>
      <c r="F5" s="120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1" t="s">
        <v>23</v>
      </c>
      <c r="C10" s="112"/>
      <c r="D10" s="113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4" t="s">
        <v>25</v>
      </c>
      <c r="C12" s="115"/>
      <c r="D12" s="116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4" t="s">
        <v>42</v>
      </c>
      <c r="C14" s="115"/>
      <c r="D14" s="116"/>
      <c r="E14" s="136" t="s">
        <v>41</v>
      </c>
      <c r="F14" s="117" t="s">
        <v>27</v>
      </c>
      <c r="G14" s="117"/>
      <c r="H14" s="117"/>
    </row>
    <row r="15" spans="1:8" ht="12.75" customHeight="1">
      <c r="A15" s="8"/>
      <c r="B15" s="114"/>
      <c r="C15" s="115"/>
      <c r="D15" s="116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4" t="s">
        <v>43</v>
      </c>
      <c r="C17" s="115"/>
      <c r="D17" s="116"/>
      <c r="E17" s="136" t="s">
        <v>41</v>
      </c>
      <c r="F17" s="121" t="s">
        <v>107</v>
      </c>
      <c r="G17" s="122"/>
      <c r="H17" s="122"/>
    </row>
    <row r="18" spans="1:8" ht="12.75" customHeight="1">
      <c r="A18" s="8"/>
      <c r="B18" s="114"/>
      <c r="C18" s="115"/>
      <c r="D18" s="116"/>
      <c r="E18" s="136"/>
      <c r="F18" s="121"/>
      <c r="G18" s="122"/>
      <c r="H18" s="122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4" t="s">
        <v>46</v>
      </c>
      <c r="C20" s="115"/>
      <c r="D20" s="116"/>
      <c r="E20" s="136" t="s">
        <v>41</v>
      </c>
      <c r="F20" s="23"/>
      <c r="G20" s="23"/>
      <c r="H20" s="23"/>
    </row>
    <row r="21" spans="1:8" ht="12.75" customHeight="1">
      <c r="A21" s="8"/>
      <c r="B21" s="114"/>
      <c r="C21" s="115"/>
      <c r="D21" s="116"/>
      <c r="E21" s="136"/>
      <c r="F21" s="117"/>
      <c r="G21" s="117"/>
      <c r="H21" s="117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4" t="s">
        <v>28</v>
      </c>
      <c r="C23" s="115"/>
      <c r="D23" s="116"/>
      <c r="E23" s="16"/>
      <c r="F23" s="6"/>
      <c r="G23" s="17"/>
    </row>
    <row r="24" spans="1:6" ht="12.75" customHeight="1">
      <c r="A24" s="8"/>
      <c r="B24" s="114" t="s">
        <v>48</v>
      </c>
      <c r="C24" s="115"/>
      <c r="D24" s="116"/>
      <c r="E24" s="16"/>
      <c r="F24" s="6"/>
    </row>
    <row r="25" spans="2:5" ht="12.75" customHeight="1">
      <c r="B25" s="114" t="s">
        <v>29</v>
      </c>
      <c r="C25" s="115"/>
      <c r="D25" s="116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4" t="s">
        <v>32</v>
      </c>
      <c r="C28" s="115"/>
      <c r="D28" s="116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18" t="s">
        <v>125</v>
      </c>
      <c r="E37" s="118"/>
      <c r="F37" s="118"/>
      <c r="G37" s="118"/>
      <c r="H37" s="119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3" t="s">
        <v>126</v>
      </c>
      <c r="E39" s="118"/>
      <c r="F39" s="118"/>
      <c r="G39" s="118"/>
      <c r="H39" s="119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4" t="s">
        <v>127</v>
      </c>
      <c r="C41" s="125"/>
      <c r="D41" s="125"/>
      <c r="E41" s="125"/>
      <c r="F41" s="125"/>
      <c r="G41" s="125"/>
      <c r="H41" s="126"/>
    </row>
    <row r="42" spans="1:8" ht="12.75" customHeight="1">
      <c r="A42" s="8"/>
      <c r="B42" s="127" t="s">
        <v>37</v>
      </c>
      <c r="C42" s="128"/>
      <c r="D42" s="128"/>
      <c r="E42" s="128"/>
      <c r="F42" s="128"/>
      <c r="G42" s="128"/>
      <c r="H42" s="129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>
        <v>1</v>
      </c>
      <c r="C44" s="118"/>
      <c r="D44" s="118"/>
      <c r="E44" s="118"/>
      <c r="F44" s="118"/>
      <c r="G44" s="118"/>
      <c r="H44" s="119"/>
      <c r="I44" s="6"/>
    </row>
    <row r="45" spans="1:9" ht="12.75" customHeight="1">
      <c r="A45" s="8"/>
      <c r="B45" s="127" t="s">
        <v>38</v>
      </c>
      <c r="C45" s="128"/>
      <c r="D45" s="128"/>
      <c r="E45" s="128"/>
      <c r="F45" s="128"/>
      <c r="G45" s="128"/>
      <c r="H45" s="129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&amp;L323F39DA&amp;C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572</v>
      </c>
      <c r="D6" s="88">
        <f>SUM(D7,D10,D13,D14,D15,D21,D24,D25,D18,D19,D20)</f>
        <v>573746.9099999999</v>
      </c>
      <c r="E6" s="88">
        <f>SUM(E7,E10,E13,E14,E15,E21,E24,E25,E18,E19,E20)</f>
        <v>382</v>
      </c>
      <c r="F6" s="88">
        <f>SUM(F7,F10,F13,F14,F15,F21,F24,F25,F18,F19,F20)</f>
        <v>388080.7200000001</v>
      </c>
      <c r="G6" s="88">
        <f>SUM(G7,G10,G13,G14,G15,G21,G24,G25,G18,G19,G20)</f>
        <v>20</v>
      </c>
      <c r="H6" s="88">
        <f>SUM(H7,H10,H13,H14,H15,H21,H24,H25,H18,H19,H20)</f>
        <v>14614.330000000002</v>
      </c>
      <c r="I6" s="88">
        <f>SUM(I7,I10,I13,I14,I15,I21,I24,I25,I18,I19,I20)</f>
        <v>72</v>
      </c>
      <c r="J6" s="88">
        <f>SUM(J7,J10,J13,J14,J15,J21,J24,J25,J18,J19,J20)</f>
        <v>70647.36</v>
      </c>
      <c r="K6" s="88">
        <f>SUM(K7,K10,K13,K14,K15,K21,K24,K25,K18,K19,K20)</f>
        <v>98</v>
      </c>
      <c r="L6" s="88">
        <f>SUM(L7,L10,L13,L14,L15,L21,L24,L25,L18,L19,L20)</f>
        <v>86863.81999999999</v>
      </c>
    </row>
    <row r="7" spans="1:12" ht="12.75" customHeight="1">
      <c r="A7" s="86">
        <v>2</v>
      </c>
      <c r="B7" s="89" t="s">
        <v>68</v>
      </c>
      <c r="C7" s="90">
        <v>207</v>
      </c>
      <c r="D7" s="90">
        <v>318816.51</v>
      </c>
      <c r="E7" s="90">
        <v>95</v>
      </c>
      <c r="F7" s="90">
        <v>176546.72</v>
      </c>
      <c r="G7" s="90">
        <v>4</v>
      </c>
      <c r="H7" s="90">
        <v>5112.33</v>
      </c>
      <c r="I7" s="90">
        <v>51</v>
      </c>
      <c r="J7" s="90">
        <v>59651.26</v>
      </c>
      <c r="K7" s="90">
        <v>57</v>
      </c>
      <c r="L7" s="90">
        <v>66023.42</v>
      </c>
    </row>
    <row r="8" spans="1:12" ht="12.75">
      <c r="A8" s="86">
        <v>3</v>
      </c>
      <c r="B8" s="91" t="s">
        <v>69</v>
      </c>
      <c r="C8" s="90">
        <v>50</v>
      </c>
      <c r="D8" s="90">
        <v>125577.22</v>
      </c>
      <c r="E8" s="90">
        <v>38</v>
      </c>
      <c r="F8" s="90">
        <v>92785.04</v>
      </c>
      <c r="G8" s="90">
        <v>1</v>
      </c>
      <c r="H8" s="90">
        <v>2102</v>
      </c>
      <c r="I8" s="90">
        <v>10</v>
      </c>
      <c r="J8" s="90">
        <v>15998.26</v>
      </c>
      <c r="K8" s="90"/>
      <c r="L8" s="90"/>
    </row>
    <row r="9" spans="1:12" ht="12.75">
      <c r="A9" s="86">
        <v>4</v>
      </c>
      <c r="B9" s="91" t="s">
        <v>70</v>
      </c>
      <c r="C9" s="90">
        <v>157</v>
      </c>
      <c r="D9" s="90">
        <v>193239.29</v>
      </c>
      <c r="E9" s="90">
        <v>57</v>
      </c>
      <c r="F9" s="90">
        <v>83761.68</v>
      </c>
      <c r="G9" s="90">
        <v>3</v>
      </c>
      <c r="H9" s="90">
        <v>3010.33</v>
      </c>
      <c r="I9" s="90">
        <v>41</v>
      </c>
      <c r="J9" s="90">
        <v>43653</v>
      </c>
      <c r="K9" s="90">
        <v>57</v>
      </c>
      <c r="L9" s="90">
        <v>66023.42</v>
      </c>
    </row>
    <row r="10" spans="1:12" ht="12.75">
      <c r="A10" s="86">
        <v>5</v>
      </c>
      <c r="B10" s="89" t="s">
        <v>71</v>
      </c>
      <c r="C10" s="90">
        <v>114</v>
      </c>
      <c r="D10" s="90">
        <v>123305.2</v>
      </c>
      <c r="E10" s="90">
        <v>95</v>
      </c>
      <c r="F10" s="90">
        <v>106716.2</v>
      </c>
      <c r="G10" s="90">
        <v>3</v>
      </c>
      <c r="H10" s="90">
        <v>3178</v>
      </c>
      <c r="I10" s="90">
        <v>6</v>
      </c>
      <c r="J10" s="90">
        <v>5304.2</v>
      </c>
      <c r="K10" s="90">
        <v>10</v>
      </c>
      <c r="L10" s="90">
        <v>9924</v>
      </c>
    </row>
    <row r="11" spans="1:12" ht="12.75">
      <c r="A11" s="86">
        <v>6</v>
      </c>
      <c r="B11" s="91" t="s">
        <v>72</v>
      </c>
      <c r="C11" s="90">
        <v>6</v>
      </c>
      <c r="D11" s="90">
        <v>6423.2</v>
      </c>
      <c r="E11" s="90">
        <v>2</v>
      </c>
      <c r="F11" s="90">
        <v>2481</v>
      </c>
      <c r="G11" s="90"/>
      <c r="H11" s="90"/>
      <c r="I11" s="90">
        <v>4</v>
      </c>
      <c r="J11" s="90">
        <v>3942.2</v>
      </c>
      <c r="K11" s="90"/>
      <c r="L11" s="90"/>
    </row>
    <row r="12" spans="1:12" ht="12.75">
      <c r="A12" s="86">
        <v>7</v>
      </c>
      <c r="B12" s="91" t="s">
        <v>73</v>
      </c>
      <c r="C12" s="90">
        <v>108</v>
      </c>
      <c r="D12" s="90">
        <v>116882</v>
      </c>
      <c r="E12" s="90">
        <v>93</v>
      </c>
      <c r="F12" s="90">
        <v>104235.2</v>
      </c>
      <c r="G12" s="90">
        <v>3</v>
      </c>
      <c r="H12" s="90">
        <v>3178</v>
      </c>
      <c r="I12" s="90">
        <v>2</v>
      </c>
      <c r="J12" s="90">
        <v>1362</v>
      </c>
      <c r="K12" s="90">
        <v>10</v>
      </c>
      <c r="L12" s="90">
        <v>9924</v>
      </c>
    </row>
    <row r="13" spans="1:12" ht="12.75">
      <c r="A13" s="86">
        <v>8</v>
      </c>
      <c r="B13" s="89" t="s">
        <v>18</v>
      </c>
      <c r="C13" s="90">
        <v>87</v>
      </c>
      <c r="D13" s="90">
        <v>80558.8</v>
      </c>
      <c r="E13" s="90">
        <v>69</v>
      </c>
      <c r="F13" s="90">
        <v>65401.6000000001</v>
      </c>
      <c r="G13" s="90">
        <v>12</v>
      </c>
      <c r="H13" s="90">
        <v>5827.8</v>
      </c>
      <c r="I13" s="90">
        <v>4</v>
      </c>
      <c r="J13" s="90">
        <v>2962.8</v>
      </c>
      <c r="K13" s="90">
        <v>2</v>
      </c>
      <c r="L13" s="90">
        <v>1984.8</v>
      </c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43</v>
      </c>
      <c r="D15" s="90">
        <v>22038.7</v>
      </c>
      <c r="E15" s="90">
        <v>35</v>
      </c>
      <c r="F15" s="90">
        <v>18575.8</v>
      </c>
      <c r="G15" s="90">
        <v>1</v>
      </c>
      <c r="H15" s="90">
        <v>496.2</v>
      </c>
      <c r="I15" s="90"/>
      <c r="J15" s="90"/>
      <c r="K15" s="90">
        <v>7</v>
      </c>
      <c r="L15" s="90">
        <v>3473.4</v>
      </c>
    </row>
    <row r="16" spans="1:12" ht="12.75">
      <c r="A16" s="86">
        <v>11</v>
      </c>
      <c r="B16" s="91" t="s">
        <v>72</v>
      </c>
      <c r="C16" s="90">
        <v>1</v>
      </c>
      <c r="D16" s="90">
        <v>1240.5</v>
      </c>
      <c r="E16" s="90">
        <v>1</v>
      </c>
      <c r="F16" s="90">
        <v>1240.5</v>
      </c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42</v>
      </c>
      <c r="D17" s="90">
        <v>20798.2</v>
      </c>
      <c r="E17" s="90">
        <v>34</v>
      </c>
      <c r="F17" s="90">
        <v>17335.3</v>
      </c>
      <c r="G17" s="90">
        <v>1</v>
      </c>
      <c r="H17" s="90">
        <v>496.2</v>
      </c>
      <c r="I17" s="90"/>
      <c r="J17" s="90"/>
      <c r="K17" s="90">
        <v>7</v>
      </c>
      <c r="L17" s="90">
        <v>3473.4</v>
      </c>
    </row>
    <row r="18" spans="1:12" ht="12.75">
      <c r="A18" s="86">
        <v>13</v>
      </c>
      <c r="B18" s="92" t="s">
        <v>93</v>
      </c>
      <c r="C18" s="90">
        <v>120</v>
      </c>
      <c r="D18" s="90">
        <v>28531.5</v>
      </c>
      <c r="E18" s="90">
        <v>87</v>
      </c>
      <c r="F18" s="90">
        <v>20344.2</v>
      </c>
      <c r="G18" s="90"/>
      <c r="H18" s="90"/>
      <c r="I18" s="90">
        <v>11</v>
      </c>
      <c r="J18" s="90">
        <v>2729.1</v>
      </c>
      <c r="K18" s="90">
        <v>22</v>
      </c>
      <c r="L18" s="90">
        <v>5458.2</v>
      </c>
    </row>
    <row r="19" spans="1:12" ht="12.75">
      <c r="A19" s="86">
        <v>14</v>
      </c>
      <c r="B19" s="92" t="s">
        <v>94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</row>
    <row r="20" spans="1:12" ht="25.5">
      <c r="A20" s="86">
        <v>15</v>
      </c>
      <c r="B20" s="92" t="s">
        <v>98</v>
      </c>
      <c r="C20" s="90">
        <v>1</v>
      </c>
      <c r="D20" s="90">
        <v>496.2</v>
      </c>
      <c r="E20" s="90">
        <v>1</v>
      </c>
      <c r="F20" s="90">
        <v>496.2</v>
      </c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0</v>
      </c>
      <c r="D21" s="90">
        <f>SUM(D22:D23)</f>
        <v>0</v>
      </c>
      <c r="E21" s="90">
        <f>SUM(E22:E23)</f>
        <v>0</v>
      </c>
      <c r="F21" s="90">
        <f>SUM(F22:F23)</f>
        <v>0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9</v>
      </c>
      <c r="D39" s="88">
        <f>SUM(D40,D47,D48,D49)</f>
        <v>8435.4</v>
      </c>
      <c r="E39" s="88">
        <f>SUM(E40,E47,E48,E49)</f>
        <v>8</v>
      </c>
      <c r="F39" s="88">
        <f>SUM(F40,F47,F48,F49)</f>
        <v>4961.8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1</v>
      </c>
      <c r="L39" s="88">
        <f>SUM(L40,L47,L48,L49)</f>
        <v>992.4</v>
      </c>
    </row>
    <row r="40" spans="1:12" ht="12.75">
      <c r="A40" s="86">
        <v>35</v>
      </c>
      <c r="B40" s="89" t="s">
        <v>79</v>
      </c>
      <c r="C40" s="90">
        <f>SUM(C41,C44)</f>
        <v>9</v>
      </c>
      <c r="D40" s="90">
        <f>SUM(D41,D44)</f>
        <v>8435.4</v>
      </c>
      <c r="E40" s="90">
        <f>SUM(E41,E44)</f>
        <v>8</v>
      </c>
      <c r="F40" s="90">
        <f>SUM(F41,F44)</f>
        <v>4961.8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1</v>
      </c>
      <c r="L40" s="90">
        <f>SUM(L41,L44)</f>
        <v>992.4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9</v>
      </c>
      <c r="D44" s="90">
        <v>8435.4</v>
      </c>
      <c r="E44" s="90">
        <v>8</v>
      </c>
      <c r="F44" s="90">
        <v>4961.8</v>
      </c>
      <c r="G44" s="90"/>
      <c r="H44" s="90"/>
      <c r="I44" s="90"/>
      <c r="J44" s="90"/>
      <c r="K44" s="90">
        <v>1</v>
      </c>
      <c r="L44" s="90">
        <v>992.4</v>
      </c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9</v>
      </c>
      <c r="D46" s="90">
        <v>8435.4</v>
      </c>
      <c r="E46" s="90">
        <v>8</v>
      </c>
      <c r="F46" s="90">
        <v>4961.8</v>
      </c>
      <c r="G46" s="90"/>
      <c r="H46" s="90"/>
      <c r="I46" s="90"/>
      <c r="J46" s="90"/>
      <c r="K46" s="90">
        <v>1</v>
      </c>
      <c r="L46" s="90">
        <v>992.4</v>
      </c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/>
      <c r="D49" s="90"/>
      <c r="E49" s="90"/>
      <c r="F49" s="90"/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64</v>
      </c>
      <c r="D50" s="88">
        <f>SUM(D51:D54)</f>
        <v>1443.92</v>
      </c>
      <c r="E50" s="88">
        <f>SUM(E51:E54)</f>
        <v>60</v>
      </c>
      <c r="F50" s="88">
        <f>SUM(F51:F54)</f>
        <v>1381.8300000000002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4</v>
      </c>
      <c r="L50" s="88">
        <f>SUM(L51:L54)</f>
        <v>133.98000000000002</v>
      </c>
    </row>
    <row r="51" spans="1:12" ht="12.75">
      <c r="A51" s="86">
        <v>46</v>
      </c>
      <c r="B51" s="89" t="s">
        <v>9</v>
      </c>
      <c r="C51" s="90">
        <v>57</v>
      </c>
      <c r="D51" s="90">
        <v>1108.98</v>
      </c>
      <c r="E51" s="90">
        <v>54</v>
      </c>
      <c r="F51" s="90">
        <v>1118.54</v>
      </c>
      <c r="G51" s="90"/>
      <c r="H51" s="90"/>
      <c r="I51" s="90"/>
      <c r="J51" s="90"/>
      <c r="K51" s="90">
        <v>3</v>
      </c>
      <c r="L51" s="90">
        <v>59.55</v>
      </c>
    </row>
    <row r="52" spans="1:12" ht="12.75">
      <c r="A52" s="86">
        <v>47</v>
      </c>
      <c r="B52" s="89" t="s">
        <v>10</v>
      </c>
      <c r="C52" s="90">
        <v>3</v>
      </c>
      <c r="D52" s="90">
        <v>223.29</v>
      </c>
      <c r="E52" s="90">
        <v>2</v>
      </c>
      <c r="F52" s="90">
        <v>148.86</v>
      </c>
      <c r="G52" s="90"/>
      <c r="H52" s="90"/>
      <c r="I52" s="90"/>
      <c r="J52" s="90"/>
      <c r="K52" s="90">
        <v>1</v>
      </c>
      <c r="L52" s="90">
        <v>74.43</v>
      </c>
    </row>
    <row r="53" spans="1:12" ht="51" customHeight="1">
      <c r="A53" s="86">
        <v>48</v>
      </c>
      <c r="B53" s="89" t="s">
        <v>104</v>
      </c>
      <c r="C53" s="90">
        <v>3</v>
      </c>
      <c r="D53" s="90">
        <v>37.22</v>
      </c>
      <c r="E53" s="90">
        <v>3</v>
      </c>
      <c r="F53" s="90">
        <v>40</v>
      </c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>
        <v>1</v>
      </c>
      <c r="D54" s="90">
        <v>74.43</v>
      </c>
      <c r="E54" s="90">
        <v>1</v>
      </c>
      <c r="F54" s="90">
        <v>74.43</v>
      </c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653</v>
      </c>
      <c r="D55" s="88">
        <v>323976.400000004</v>
      </c>
      <c r="E55" s="88"/>
      <c r="F55" s="88"/>
      <c r="G55" s="88"/>
      <c r="H55" s="88"/>
      <c r="I55" s="88">
        <v>421</v>
      </c>
      <c r="J55" s="88">
        <v>208858.000000001</v>
      </c>
      <c r="K55" s="88">
        <v>232</v>
      </c>
      <c r="L55" s="88">
        <v>115118.4</v>
      </c>
    </row>
    <row r="56" spans="1:12" ht="19.5" customHeight="1">
      <c r="A56" s="86">
        <v>51</v>
      </c>
      <c r="B56" s="95" t="s">
        <v>128</v>
      </c>
      <c r="C56" s="88">
        <f>SUM(C6,C28,C39,C50,C55)</f>
        <v>1298</v>
      </c>
      <c r="D56" s="88">
        <f>SUM(D6,D28,D39,D50,D55)</f>
        <v>907602.630000004</v>
      </c>
      <c r="E56" s="88">
        <f>SUM(E6,E28,E39,E50,E55)</f>
        <v>450</v>
      </c>
      <c r="F56" s="88">
        <f>SUM(F6,F28,F39,F50,F55)</f>
        <v>394424.3500000001</v>
      </c>
      <c r="G56" s="88">
        <f>SUM(G6,G28,G39,G50,G55)</f>
        <v>20</v>
      </c>
      <c r="H56" s="88">
        <f>SUM(H6,H28,H39,H50,H55)</f>
        <v>14614.330000000002</v>
      </c>
      <c r="I56" s="88">
        <f>SUM(I6,I28,I39,I50,I55)</f>
        <v>493</v>
      </c>
      <c r="J56" s="88">
        <f>SUM(J6,J28,J39,J50,J55)</f>
        <v>279505.360000001</v>
      </c>
      <c r="K56" s="88">
        <f>SUM(K6,K28,K39,K50,K55)</f>
        <v>335</v>
      </c>
      <c r="L56" s="88">
        <f>SUM(L6,L28,L39,L50,L55)</f>
        <v>203108.59999999998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D2:D4"/>
    <mergeCell ref="K3:K4"/>
    <mergeCell ref="J3:J4"/>
    <mergeCell ref="L3:L4"/>
    <mergeCell ref="K2:L2"/>
    <mergeCell ref="I2:J2"/>
    <mergeCell ref="I3:I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&amp;L323F39DA&amp;CФорма № 10, Підрозділ: Черняхівський районний суд Житомирської області,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321</v>
      </c>
      <c r="G5" s="97">
        <f>SUM(G6:G26)</f>
        <v>193184.60000000003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129</v>
      </c>
      <c r="F6" s="98">
        <v>3</v>
      </c>
      <c r="G6" s="99">
        <v>744.3</v>
      </c>
    </row>
    <row r="7" spans="1:7" ht="26.25" customHeight="1">
      <c r="A7" s="96">
        <v>3</v>
      </c>
      <c r="B7" s="160" t="s">
        <v>59</v>
      </c>
      <c r="C7" s="161"/>
      <c r="D7" s="162"/>
      <c r="E7" s="102" t="s">
        <v>130</v>
      </c>
      <c r="F7" s="98">
        <v>2</v>
      </c>
      <c r="G7" s="99">
        <v>5200</v>
      </c>
    </row>
    <row r="8" spans="1:7" ht="39" customHeight="1">
      <c r="A8" s="96">
        <v>4</v>
      </c>
      <c r="B8" s="160" t="s">
        <v>89</v>
      </c>
      <c r="C8" s="161"/>
      <c r="D8" s="162"/>
      <c r="E8" s="102" t="s">
        <v>131</v>
      </c>
      <c r="F8" s="98">
        <v>64</v>
      </c>
      <c r="G8" s="99">
        <v>49371.9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132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133</v>
      </c>
      <c r="F10" s="98"/>
      <c r="G10" s="99"/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134</v>
      </c>
      <c r="F11" s="98">
        <v>4</v>
      </c>
      <c r="G11" s="99">
        <v>4734.22</v>
      </c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135</v>
      </c>
      <c r="F12" s="98">
        <v>1</v>
      </c>
      <c r="G12" s="99">
        <v>496.2</v>
      </c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136</v>
      </c>
      <c r="F13" s="98"/>
      <c r="G13" s="99"/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137</v>
      </c>
      <c r="F14" s="98">
        <v>16</v>
      </c>
      <c r="G14" s="99">
        <v>17956.23</v>
      </c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138</v>
      </c>
      <c r="F15" s="98">
        <v>1</v>
      </c>
      <c r="G15" s="99">
        <v>992.4</v>
      </c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139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140</v>
      </c>
      <c r="F17" s="98">
        <v>220</v>
      </c>
      <c r="G17" s="99">
        <v>107734.95</v>
      </c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141</v>
      </c>
      <c r="F18" s="98">
        <v>9</v>
      </c>
      <c r="G18" s="99">
        <v>5458.2</v>
      </c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142</v>
      </c>
      <c r="F19" s="98"/>
      <c r="G19" s="99"/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143</v>
      </c>
      <c r="F20" s="98"/>
      <c r="G20" s="99"/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144</v>
      </c>
      <c r="F21" s="98"/>
      <c r="G21" s="99"/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145</v>
      </c>
      <c r="F22" s="98"/>
      <c r="G22" s="99"/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146</v>
      </c>
      <c r="F23" s="98"/>
      <c r="G23" s="99"/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147</v>
      </c>
      <c r="F24" s="98">
        <v>1</v>
      </c>
      <c r="G24" s="99">
        <v>496.2</v>
      </c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148</v>
      </c>
      <c r="F25" s="98"/>
      <c r="G25" s="99"/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149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150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151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152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153</v>
      </c>
      <c r="E32" s="164" t="s">
        <v>154</v>
      </c>
      <c r="F32" s="165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153</v>
      </c>
      <c r="E34" s="167" t="s">
        <v>155</v>
      </c>
      <c r="F34" s="168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153</v>
      </c>
      <c r="B37" s="41" t="s">
        <v>55</v>
      </c>
      <c r="C37" s="166" t="s">
        <v>156</v>
      </c>
      <c r="D37" s="166"/>
      <c r="E37" s="39" t="s">
        <v>153</v>
      </c>
      <c r="I37" s="78"/>
      <c r="J37" s="75"/>
      <c r="K37" s="76"/>
    </row>
    <row r="38" spans="1:11" ht="15" customHeight="1">
      <c r="A38" s="77" t="s">
        <v>153</v>
      </c>
      <c r="B38" s="42" t="s">
        <v>56</v>
      </c>
      <c r="C38" s="159" t="s">
        <v>153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153</v>
      </c>
      <c r="D39" s="159"/>
      <c r="F39" s="85" t="s">
        <v>157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22:D22"/>
    <mergeCell ref="B26:D26"/>
    <mergeCell ref="B27:D27"/>
    <mergeCell ref="B23:D23"/>
    <mergeCell ref="B24:D24"/>
    <mergeCell ref="B25:D25"/>
    <mergeCell ref="B13:D13"/>
    <mergeCell ref="B14:D14"/>
    <mergeCell ref="B15:D15"/>
    <mergeCell ref="B28:D28"/>
    <mergeCell ref="B29:D29"/>
    <mergeCell ref="B30:D30"/>
    <mergeCell ref="C39:D39"/>
    <mergeCell ref="B16:D16"/>
    <mergeCell ref="B17:D17"/>
    <mergeCell ref="B18:D18"/>
    <mergeCell ref="B19:D19"/>
    <mergeCell ref="B20:D20"/>
    <mergeCell ref="B21:D21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  <headerFooter>
    <oddFooter>&amp;L323F39DA&amp;CФорма № 10, Підрозділ: Черняхівський районний суд Житомирської області,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2022-11-24T11:52:15Z</cp:lastPrinted>
  <dcterms:created xsi:type="dcterms:W3CDTF">2015-09-09T10:27:32Z</dcterms:created>
  <dcterms:modified xsi:type="dcterms:W3CDTF">2023-01-13T11:49:04Z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10_00293_4.2022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0789EAFA</vt:lpwstr>
  </property>
  <property fmtid="{D5CDD505-2E9C-101B-9397-08002B2CF9AE}" pid="10" name="Підрозд">
    <vt:lpwstr>Черняхівський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493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3.30.0.1583</vt:lpwstr>
  </property>
</Properties>
</file>