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<sst xmlns="http://schemas.openxmlformats.org/spreadsheetml/2006/main" count="154" uniqueCount="127">
  <si>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</si>
  <si>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</si>
  <si>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</si>
  <si>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</si>
  <si>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</si>
  <si>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</si>
  <si>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</si>
  <si>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</si>
  <si>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</si>
  <si>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</si>
  <si>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</si>
  <si>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</si>
  <si>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</si>
  <si>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</si>
  <si>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</si>
  <si>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</si>
  <si>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</si>
  <si>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</si>
  <si>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</si>
  <si>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</si>
  <si>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</si>
  <si>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</si>
  <si>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</si>
  <si>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</si>
  <si>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</si>
  <si>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</si>
  <si>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</si>
  <si>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</si>
  <si>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</si>
  <si>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</si>
  <si>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</si>
  <si>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</si>
  <si>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</si>
  <si>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</si>
  <si>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</si>
  <si>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</si>
  <si>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</si>
  <si>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</si>
  <si>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</si>
  <si>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</si>
  <si>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</si>
  <si>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</si>
  <si>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</si>
  <si>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</si>
  <si>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</si>
  <si>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</si>
  <si>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</si>
  <si>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</si>
  <si>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</si>
  <si>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</si>
  <si>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</si>
  <si>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</si>
  <si>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</si>
  <si>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</si>
  <si>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</si>
  <si>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</si>
  <si>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</si>
  <si>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</si>
  <si>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</si>
  <si>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</si>
  <si>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</si>
  <si>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</si>
  <si>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</si>
  <si>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</si>
  <si>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</si>
  <si>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</si>
  <si>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</si>
  <si>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</si>
  <si>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</si>
  <si>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</si>
  <si>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</si>
  <si>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</si>
  <si>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</si>
  <si>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</si>
  <si>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</si>
  <si>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</si>
  <si>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</si>
  <si>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</si>
  <si>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</si>
  <si>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</si>
  <si>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</si>
  <si>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</si>
  <si>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</si>
  <si>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</si>
  <si>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</si>
  <si>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</si>
  <si>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</si>
  <si>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</si>
  <si>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</si>
  <si>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</si>
  <si>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</si>
  <si>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</si>
  <si>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</si>
  <si>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</si>
  <si>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</si>
  <si>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</si>
  <si>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</si>
  <si>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</si>
  <si>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</si>
  <si>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</si>
  <si>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</si>
  <si>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</si>
  <si>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</si>
  <si>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</si>
  <si>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</si>
  <si>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</si>
  <si>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</si>
  <si>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</si>
  <si>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</si>
  <si>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</si>
  <si>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</si>
  <si>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</si>
  <si>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</si>
  <si>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</si>
  <si>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</si>
  <si>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</si>
  <si>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</si>
  <si>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</si>
  <si>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</si>
  <si>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</si>
  <si>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</si>
  <si>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</si>
  <si>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</si>
  <si>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Є.Б.Бруховський</t>
  </si>
  <si>
    <t>Ю.А. Кравчук</t>
  </si>
  <si>
    <t>8(04134)4-16-87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</si>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</sst>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&amp;LED63A368&amp;C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588</v>
      </c>
      <c r="D6" s="96">
        <f>SUM(D7,D10,D13,D14,D15,D21,D24,D25,D18,D19,D20)</f>
        <v>581967.78</v>
      </c>
      <c r="E6" s="96">
        <f>SUM(E7,E10,E13,E14,E15,E21,E24,E25,E18,E19,E20)</f>
        <v>390</v>
      </c>
      <c r="F6" s="96">
        <f>SUM(F7,F10,F13,F14,F15,F21,F24,F25,F18,F19,F20)</f>
        <v>441348.22000000003</v>
      </c>
      <c r="G6" s="96">
        <f>SUM(G7,G10,G13,G14,G15,G21,G24,G25,G18,G19,G20)</f>
        <v>8</v>
      </c>
      <c r="H6" s="96">
        <f>SUM(H7,H10,H13,H14,H15,H21,H24,H25,H18,H19,H20)</f>
        <v>11910</v>
      </c>
      <c r="I6" s="96">
        <f>SUM(I7,I10,I13,I14,I15,I21,I24,I25,I18,I19,I20)</f>
        <v>77</v>
      </c>
      <c r="J6" s="96">
        <f>SUM(J7,J10,J13,J14,J15,J21,J24,J25,J18,J19,J20)</f>
        <v>53109.18</v>
      </c>
      <c r="K6" s="96">
        <f>SUM(K7,K10,K13,K14,K15,K21,K24,K25,K18,K19,K20)</f>
        <v>137</v>
      </c>
      <c r="L6" s="96">
        <f>SUM(L7,L10,L13,L14,L15,L21,L24,L25,L18,L19,L20)</f>
        <v>97427.70000000011</v>
      </c>
    </row>
    <row r="7" spans="1:12" ht="16.5" customHeight="1">
      <c r="A7" s="87">
        <v>2</v>
      </c>
      <c r="B7" s="90" t="s">
        <v>74</v>
      </c>
      <c r="C7" s="97">
        <v>231</v>
      </c>
      <c r="D7" s="97">
        <v>348855.98</v>
      </c>
      <c r="E7" s="97">
        <v>140</v>
      </c>
      <c r="F7" s="97">
        <v>249606.02</v>
      </c>
      <c r="G7" s="97">
        <v>5</v>
      </c>
      <c r="H7" s="97">
        <v>9808</v>
      </c>
      <c r="I7" s="97">
        <v>35</v>
      </c>
      <c r="J7" s="97">
        <v>36333.18</v>
      </c>
      <c r="K7" s="97">
        <v>62</v>
      </c>
      <c r="L7" s="97">
        <v>66002.8000000001</v>
      </c>
    </row>
    <row r="8" spans="1:12" ht="16.5" customHeight="1">
      <c r="A8" s="87">
        <v>3</v>
      </c>
      <c r="B8" s="91" t="s">
        <v>75</v>
      </c>
      <c r="C8" s="97">
        <v>108</v>
      </c>
      <c r="D8" s="97">
        <v>231945.67</v>
      </c>
      <c r="E8" s="97">
        <v>94</v>
      </c>
      <c r="F8" s="97">
        <v>198300.67</v>
      </c>
      <c r="G8" s="97">
        <v>5</v>
      </c>
      <c r="H8" s="97">
        <v>9808</v>
      </c>
      <c r="I8" s="97"/>
      <c r="J8" s="97"/>
      <c r="K8" s="97">
        <v>11</v>
      </c>
      <c r="L8" s="97">
        <v>23122</v>
      </c>
    </row>
    <row r="9" spans="1:12" ht="16.5" customHeight="1">
      <c r="A9" s="87">
        <v>4</v>
      </c>
      <c r="B9" s="91" t="s">
        <v>76</v>
      </c>
      <c r="C9" s="97">
        <v>123</v>
      </c>
      <c r="D9" s="97">
        <v>116910.31</v>
      </c>
      <c r="E9" s="97">
        <v>46</v>
      </c>
      <c r="F9" s="97">
        <v>51305.35</v>
      </c>
      <c r="G9" s="97"/>
      <c r="H9" s="97"/>
      <c r="I9" s="97">
        <v>35</v>
      </c>
      <c r="J9" s="97">
        <v>36333.18</v>
      </c>
      <c r="K9" s="97">
        <v>51</v>
      </c>
      <c r="L9" s="97">
        <v>42880.8</v>
      </c>
    </row>
    <row r="10" spans="1:12" ht="19.5" customHeight="1">
      <c r="A10" s="87">
        <v>5</v>
      </c>
      <c r="B10" s="90" t="s">
        <v>77</v>
      </c>
      <c r="C10" s="97">
        <v>140</v>
      </c>
      <c r="D10" s="97">
        <v>131585.2</v>
      </c>
      <c r="E10" s="97">
        <v>127</v>
      </c>
      <c r="F10" s="97">
        <v>120623.8</v>
      </c>
      <c r="G10" s="97"/>
      <c r="H10" s="97"/>
      <c r="I10" s="97">
        <v>6</v>
      </c>
      <c r="J10" s="97">
        <v>4874</v>
      </c>
      <c r="K10" s="97">
        <v>17</v>
      </c>
      <c r="L10" s="97">
        <v>14293.6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2</v>
      </c>
      <c r="F11" s="97">
        <v>11278.4</v>
      </c>
      <c r="G11" s="97"/>
      <c r="H11" s="97"/>
      <c r="I11" s="97">
        <v>3</v>
      </c>
      <c r="J11" s="97">
        <v>2912.4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135</v>
      </c>
      <c r="D12" s="97">
        <v>121075.2</v>
      </c>
      <c r="E12" s="97">
        <v>125</v>
      </c>
      <c r="F12" s="97">
        <v>109345.4</v>
      </c>
      <c r="G12" s="97"/>
      <c r="H12" s="97"/>
      <c r="I12" s="97">
        <v>3</v>
      </c>
      <c r="J12" s="97">
        <v>1961.6</v>
      </c>
      <c r="K12" s="97">
        <v>17</v>
      </c>
      <c r="L12" s="97">
        <v>14293.6</v>
      </c>
    </row>
    <row r="13" spans="1:12" ht="15" customHeight="1">
      <c r="A13" s="87">
        <v>8</v>
      </c>
      <c r="B13" s="90" t="s">
        <v>18</v>
      </c>
      <c r="C13" s="97">
        <v>69</v>
      </c>
      <c r="D13" s="97">
        <v>58015.2000000001</v>
      </c>
      <c r="E13" s="97">
        <v>56</v>
      </c>
      <c r="F13" s="97">
        <v>47086</v>
      </c>
      <c r="G13" s="97">
        <v>2</v>
      </c>
      <c r="H13" s="97">
        <v>1681.6</v>
      </c>
      <c r="I13" s="97">
        <v>7</v>
      </c>
      <c r="J13" s="97">
        <v>5596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21230.2</v>
      </c>
      <c r="E15" s="97">
        <v>36</v>
      </c>
      <c r="F15" s="97">
        <v>17095.8</v>
      </c>
      <c r="G15" s="97">
        <v>1</v>
      </c>
      <c r="H15" s="97">
        <v>420.4</v>
      </c>
      <c r="I15" s="97"/>
      <c r="J15" s="97"/>
      <c r="K15" s="97">
        <v>9</v>
      </c>
      <c r="L15" s="97">
        <v>4414.2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2102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40</v>
      </c>
      <c r="D17" s="97">
        <v>18077.2</v>
      </c>
      <c r="E17" s="97">
        <v>34</v>
      </c>
      <c r="F17" s="97">
        <v>14993.8</v>
      </c>
      <c r="G17" s="97">
        <v>1</v>
      </c>
      <c r="H17" s="97">
        <v>420.4</v>
      </c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101</v>
      </c>
      <c r="D18" s="97">
        <v>21230.2</v>
      </c>
      <c r="E18" s="97">
        <v>29</v>
      </c>
      <c r="F18" s="97">
        <v>6095.8</v>
      </c>
      <c r="G18" s="97"/>
      <c r="H18" s="97"/>
      <c r="I18" s="97">
        <v>28</v>
      </c>
      <c r="J18" s="97">
        <v>5885.6</v>
      </c>
      <c r="K18" s="97">
        <v>44</v>
      </c>
      <c r="L18" s="97">
        <v>9248.8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420.4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1</v>
      </c>
      <c r="F20" s="97">
        <v>420.4</v>
      </c>
      <c r="G20" s="97"/>
      <c r="H20" s="97"/>
      <c r="I20" s="97">
        <v>1</v>
      </c>
      <c r="J20" s="97">
        <v>420.4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1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1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68</v>
      </c>
      <c r="D50" s="96">
        <f>SUM(D51:D54)</f>
        <v>1072.18</v>
      </c>
      <c r="E50" s="96">
        <f>SUM(E51:E54)</f>
        <v>67</v>
      </c>
      <c r="F50" s="96">
        <f>SUM(F51:F54)</f>
        <v>1025.0900000000001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81.98</v>
      </c>
    </row>
    <row r="51" spans="1:12" ht="18.75" customHeight="1">
      <c r="A51" s="87">
        <v>46</v>
      </c>
      <c r="B51" s="90" t="s">
        <v>9</v>
      </c>
      <c r="C51" s="97">
        <v>50</v>
      </c>
      <c r="D51" s="97">
        <v>630.74</v>
      </c>
      <c r="E51" s="97">
        <v>50</v>
      </c>
      <c r="F51" s="97">
        <v>656.64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127.1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50.47</v>
      </c>
      <c r="E53" s="97">
        <v>6</v>
      </c>
      <c r="F53" s="97">
        <v>50.84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10</v>
      </c>
      <c r="D54" s="97">
        <v>264.85</v>
      </c>
      <c r="E54" s="97">
        <v>9</v>
      </c>
      <c r="F54" s="97">
        <v>190.51</v>
      </c>
      <c r="G54" s="97"/>
      <c r="H54" s="97"/>
      <c r="I54" s="97"/>
      <c r="J54" s="97"/>
      <c r="K54" s="97">
        <v>1</v>
      </c>
      <c r="L54" s="97">
        <v>81.98</v>
      </c>
    </row>
    <row r="55" spans="1:12" ht="28.5" customHeight="1">
      <c r="A55" s="87">
        <v>50</v>
      </c>
      <c r="B55" s="89" t="s">
        <v>108</v>
      </c>
      <c r="C55" s="96">
        <v>562</v>
      </c>
      <c r="D55" s="96">
        <v>236264.799999998</v>
      </c>
      <c r="E55" s="96"/>
      <c r="F55" s="96"/>
      <c r="G55" s="96"/>
      <c r="H55" s="96"/>
      <c r="I55" s="96">
        <v>556</v>
      </c>
      <c r="J55" s="96">
        <v>233742.399999998</v>
      </c>
      <c r="K55" s="97">
        <v>6</v>
      </c>
      <c r="L55" s="96">
        <v>2522.4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1220</v>
      </c>
      <c r="D56" s="96">
        <f t="shared" si="0"/>
        <v>820986.359999998</v>
      </c>
      <c r="E56" s="96">
        <f t="shared" si="0"/>
        <v>458</v>
      </c>
      <c r="F56" s="96">
        <f t="shared" si="0"/>
        <v>443214.11000000004</v>
      </c>
      <c r="G56" s="96">
        <f t="shared" si="0"/>
        <v>8</v>
      </c>
      <c r="H56" s="96">
        <f t="shared" si="0"/>
        <v>11910</v>
      </c>
      <c r="I56" s="96">
        <f t="shared" si="0"/>
        <v>633</v>
      </c>
      <c r="J56" s="96">
        <f t="shared" si="0"/>
        <v>286851.579999998</v>
      </c>
      <c r="K56" s="96">
        <f t="shared" si="0"/>
        <v>145</v>
      </c>
      <c r="L56" s="96">
        <f t="shared" si="0"/>
        <v>100872.8800000001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&amp;LED63A368&amp;CФорма № 10, Підрозділ: Черняхівський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131</v>
      </c>
      <c r="F4" s="93">
        <f>SUM(F5:F25)</f>
        <v>90362.87999999999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11981.4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85</v>
      </c>
      <c r="F7" s="95">
        <v>56964.2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14901.08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&amp;LED63A368&amp;CФорма № 10, Підрозділ: Черняхівський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2021-01-25T08:42:53Z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BE187F79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